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20-24\"/>
    </mc:Choice>
  </mc:AlternateContent>
  <bookViews>
    <workbookView xWindow="240" yWindow="-30" windowWidth="10080" windowHeight="7500" tabRatio="617" firstSheet="1" activeTab="1"/>
  </bookViews>
  <sheets>
    <sheet name="Лист2" sheetId="4" state="hidden" r:id="rId1"/>
    <sheet name="Лист1" sheetId="5" r:id="rId2"/>
    <sheet name="Лист3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2" i="6" l="1"/>
  <c r="E12" i="6"/>
  <c r="D12" i="6"/>
  <c r="J19" i="6"/>
  <c r="I19" i="6"/>
  <c r="H19" i="6"/>
  <c r="G19" i="6"/>
  <c r="D16" i="6"/>
  <c r="F15" i="6"/>
  <c r="C14" i="6"/>
  <c r="F13" i="6"/>
  <c r="F19" i="6" s="1"/>
  <c r="D13" i="6"/>
  <c r="J11" i="6"/>
  <c r="I11" i="6"/>
  <c r="H11" i="6"/>
  <c r="G11" i="6"/>
  <c r="G20" i="6" s="1"/>
  <c r="D8" i="6"/>
  <c r="D7" i="6"/>
  <c r="F6" i="6"/>
  <c r="E6" i="6"/>
  <c r="D6" i="6"/>
  <c r="C6" i="6"/>
  <c r="F5" i="6"/>
  <c r="F11" i="6" s="1"/>
  <c r="D5" i="6"/>
  <c r="C5" i="6"/>
  <c r="B52" i="4"/>
  <c r="B44" i="4" s="1"/>
  <c r="D16" i="5"/>
  <c r="F15" i="5"/>
  <c r="C14" i="5"/>
  <c r="F13" i="5"/>
  <c r="F19" i="5" s="1"/>
  <c r="F20" i="5" s="1"/>
  <c r="D13" i="5"/>
  <c r="J19" i="5"/>
  <c r="J20" i="5" s="1"/>
  <c r="I19" i="5"/>
  <c r="I20" i="5"/>
  <c r="H19" i="5"/>
  <c r="H20" i="5" s="1"/>
  <c r="G19" i="5"/>
  <c r="G20" i="5"/>
  <c r="J11" i="5"/>
  <c r="I11" i="5"/>
  <c r="H11" i="5"/>
  <c r="G11" i="5"/>
  <c r="F8" i="5"/>
  <c r="E8" i="5"/>
  <c r="D8" i="5"/>
  <c r="D7" i="5"/>
  <c r="F6" i="5"/>
  <c r="E6" i="5"/>
  <c r="D6" i="5"/>
  <c r="C6" i="5"/>
  <c r="F5" i="5"/>
  <c r="F11" i="5"/>
  <c r="D5" i="5"/>
  <c r="C5" i="5"/>
  <c r="D37" i="4"/>
  <c r="D30" i="4"/>
  <c r="B50" i="4"/>
  <c r="B57" i="4" s="1"/>
  <c r="D55" i="4"/>
  <c r="D60" i="4" s="1"/>
  <c r="B20" i="4"/>
  <c r="B40" i="4"/>
  <c r="D14" i="6" s="1"/>
  <c r="D23" i="4"/>
  <c r="B49" i="4"/>
  <c r="B42" i="4"/>
  <c r="D15" i="6" s="1"/>
  <c r="D45" i="4"/>
  <c r="D58" i="4"/>
  <c r="D18" i="4"/>
  <c r="D47" i="4"/>
  <c r="D53" i="4" s="1"/>
  <c r="D12" i="4"/>
  <c r="D57" i="4"/>
  <c r="A58" i="4"/>
  <c r="A52" i="4"/>
  <c r="C50" i="4"/>
  <c r="C47" i="4"/>
  <c r="B47" i="4"/>
  <c r="A47" i="4"/>
  <c r="J20" i="6"/>
  <c r="I20" i="6"/>
  <c r="H20" i="6"/>
  <c r="F20" i="6" l="1"/>
  <c r="D15" i="5"/>
  <c r="B58" i="4"/>
  <c r="D14" i="5"/>
</calcChain>
</file>

<file path=xl/sharedStrings.xml><?xml version="1.0" encoding="utf-8"?>
<sst xmlns="http://schemas.openxmlformats.org/spreadsheetml/2006/main" count="165" uniqueCount="83">
  <si>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</si>
  <si>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</si>
  <si>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</si>
  <si>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</si>
  <si>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</si>
  <si>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</si>
  <si>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</si>
  <si>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</si>
  <si>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хлеб витаминизированный</t>
  </si>
  <si>
    <t>итого</t>
  </si>
  <si>
    <t>Зав. столовой____________________________</t>
  </si>
  <si>
    <t>Калькулятор_____________________________</t>
  </si>
  <si>
    <t>СТОЛОВАЯ № 1</t>
  </si>
  <si>
    <t>200</t>
  </si>
  <si>
    <t xml:space="preserve">Утверждаю: </t>
  </si>
  <si>
    <t>МОУ  СОШ № 1</t>
  </si>
  <si>
    <t xml:space="preserve">       </t>
  </si>
  <si>
    <t>кофейный напиток</t>
  </si>
  <si>
    <t xml:space="preserve">                         масло слив.</t>
  </si>
  <si>
    <t xml:space="preserve">                      хлеб витаминизированный</t>
  </si>
  <si>
    <t>25 - 00 (1-4 кл.) завтрак</t>
  </si>
  <si>
    <t>каша молочная Рисовая на сг/ молоке</t>
  </si>
  <si>
    <t xml:space="preserve">           каша молочная Рисовая на сг/молоке</t>
  </si>
  <si>
    <t xml:space="preserve">                        25-00  (1-4кл.) завтрак</t>
  </si>
  <si>
    <t xml:space="preserve">                     кофейный напиток</t>
  </si>
  <si>
    <t xml:space="preserve">                        40-00  (1-4 кл.) завтрак</t>
  </si>
  <si>
    <t>50 - 00 ( 5 - 11 кл.)</t>
  </si>
  <si>
    <t>150/20</t>
  </si>
  <si>
    <t xml:space="preserve">     хлеб витаминизированный пшен/ржаной</t>
  </si>
  <si>
    <t>250/5</t>
  </si>
  <si>
    <t>рис отварной</t>
  </si>
  <si>
    <t>какао с молоком</t>
  </si>
  <si>
    <t>Рыба тушеная в томате с овощами</t>
  </si>
  <si>
    <t>75/75</t>
  </si>
  <si>
    <t xml:space="preserve">                       31-20 (1-4кл.) завтрак</t>
  </si>
  <si>
    <t xml:space="preserve">                       32-24 (5-11кл.) завтрак</t>
  </si>
  <si>
    <t>57-20 (1-4 кл.)  обед</t>
  </si>
  <si>
    <t>61-36 ( 5 - 11 кл.) обед</t>
  </si>
  <si>
    <t>20/15</t>
  </si>
  <si>
    <t>чай с сахаром</t>
  </si>
  <si>
    <t>борщ из свежей капусты с курой, сметаной</t>
  </si>
  <si>
    <t>40/20</t>
  </si>
  <si>
    <t>помидор порц.</t>
  </si>
  <si>
    <t>пирожное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</si>
  <si>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</si>
  <si>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</si>
  <si>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</si>
  <si>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</si>
  <si>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</si>
  <si>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</si>
  <si>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</si>
  <si>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</si>
  <si>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</si>
  <si>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</si>
  <si>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</si>
  <si>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</si>
  <si>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</si>
  <si>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</si>
  <si>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</si>
  <si>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</si>
  <si>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</si>
  <si>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</si>
  <si>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</si>
  <si>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</si>
  <si>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</si>
  <si>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</si>
  <si>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</si>
  <si>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</si>
  <si>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</si>
  <si>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</si>
  <si>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</si>
  <si>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</si>
  <si>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</si>
  <si>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</si>
  <si>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</si>
  <si>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</si>
  <si>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всего</t>
  </si>
  <si>
    <t>Старшее звено</t>
  </si>
  <si>
    <t>МЕНЮ  "22 "сентября2021 г.</t>
  </si>
  <si>
    <t>сок</t>
  </si>
  <si>
    <t xml:space="preserve">     хлеб витаминизированный пшеничный</t>
  </si>
  <si>
    <t xml:space="preserve">чай с сахаром 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</si>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</sst>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10" xfId="1" applyNumberFormat="1" applyFill="1" applyBorder="1" applyProtection="1">
      <protection locked="0"/>
    </xf>
    <xf numFmtId="0" fontId="8" fillId="0" borderId="11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2" fontId="8" fillId="2" borderId="12" xfId="1" applyNumberFormat="1" applyFill="1" applyBorder="1" applyProtection="1">
      <protection locked="0"/>
    </xf>
    <xf numFmtId="0" fontId="8" fillId="0" borderId="13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1" fontId="8" fillId="2" borderId="15" xfId="1" applyNumberFormat="1" applyFill="1" applyBorder="1" applyProtection="1">
      <protection locked="0"/>
    </xf>
    <xf numFmtId="0" fontId="8" fillId="3" borderId="9" xfId="1" applyFill="1" applyBorder="1"/>
    <xf numFmtId="2" fontId="8" fillId="2" borderId="10" xfId="1" applyNumberFormat="1" applyFill="1" applyBorder="1" applyProtection="1">
      <protection locked="0"/>
    </xf>
    <xf numFmtId="1" fontId="8" fillId="2" borderId="12" xfId="1" applyNumberFormat="1" applyFill="1" applyBorder="1" applyProtection="1">
      <protection locked="0"/>
    </xf>
    <xf numFmtId="0" fontId="7" fillId="2" borderId="14" xfId="1" applyFont="1" applyFill="1" applyBorder="1" applyAlignment="1" applyProtection="1">
      <alignment wrapText="1"/>
      <protection locked="0"/>
    </xf>
    <xf numFmtId="2" fontId="7" fillId="2" borderId="14" xfId="1" applyNumberFormat="1" applyFont="1" applyFill="1" applyBorder="1" applyProtection="1">
      <protection locked="0"/>
    </xf>
    <xf numFmtId="0" fontId="8" fillId="0" borderId="16" xfId="1" applyBorder="1"/>
    <xf numFmtId="0" fontId="8" fillId="2" borderId="16" xfId="1" applyFill="1" applyBorder="1" applyProtection="1">
      <protection locked="0"/>
    </xf>
    <xf numFmtId="0" fontId="8" fillId="2" borderId="16" xfId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8" fillId="2" borderId="16" xfId="1" applyNumberFormat="1" applyFill="1" applyBorder="1" applyProtection="1">
      <protection locked="0"/>
    </xf>
    <xf numFmtId="2" fontId="8" fillId="2" borderId="17" xfId="1" applyNumberFormat="1" applyFill="1" applyBorder="1" applyProtection="1">
      <protection locked="0"/>
    </xf>
    <xf numFmtId="0" fontId="8" fillId="2" borderId="18" xfId="1" applyFill="1" applyBorder="1" applyProtection="1">
      <protection locked="0"/>
    </xf>
    <xf numFmtId="0" fontId="7" fillId="2" borderId="18" xfId="1" applyFont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7" fillId="2" borderId="18" xfId="1" applyNumberFormat="1" applyFont="1" applyFill="1" applyBorder="1" applyProtection="1">
      <protection locked="0"/>
    </xf>
    <xf numFmtId="2" fontId="9" fillId="2" borderId="14" xfId="1" applyNumberFormat="1" applyFon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52;&#1077;&#1085;&#1102;%20%20%20&#1085;&#1072;%2007.09.21.(2%20&#1074;&#1090;&#1086;&#1088;&#1085;-&#1087;&#1086;&#1085;&#1077;&#1076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19">
          <cell r="B19" t="str">
            <v>пирожное</v>
          </cell>
        </row>
        <row r="20">
          <cell r="A20">
            <v>944</v>
          </cell>
          <cell r="B20" t="str">
            <v>чай с сахаром и лимоном</v>
          </cell>
          <cell r="D20">
            <v>3.04</v>
          </cell>
        </row>
        <row r="21">
          <cell r="A21" t="str">
            <v>про</v>
          </cell>
          <cell r="B21" t="str">
            <v xml:space="preserve">     хлеб витаминизированный пшен</v>
          </cell>
          <cell r="C21">
            <v>40</v>
          </cell>
          <cell r="D21">
            <v>1.87</v>
          </cell>
        </row>
        <row r="22">
          <cell r="B22" t="str">
            <v>масло порц</v>
          </cell>
          <cell r="C22">
            <v>24</v>
          </cell>
          <cell r="D22">
            <v>16.29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B35" sqref="B35"/>
    </sheetView>
  </sheetViews>
  <sheetFormatPr defaultRowHeight="12.75" x14ac:dyDescent="0.2"/>
  <cols>
    <col min="1" max="1" width="15.7109375" customWidth="1"/>
    <col min="2" max="2" width="47.5703125" customWidth="1"/>
    <col min="3" max="3" width="9.5703125" customWidth="1"/>
    <col min="4" max="4" width="10.85546875" customWidth="1"/>
  </cols>
  <sheetData>
    <row r="1" spans="1:4" x14ac:dyDescent="0.2">
      <c r="A1" s="19" t="s">
        <v>15</v>
      </c>
      <c r="B1" s="75" t="s">
        <v>14</v>
      </c>
      <c r="C1" s="75"/>
      <c r="D1" s="75"/>
    </row>
    <row r="2" spans="1:4" x14ac:dyDescent="0.2">
      <c r="A2" s="20" t="s">
        <v>12</v>
      </c>
      <c r="B2" s="75" t="s">
        <v>4</v>
      </c>
      <c r="C2" s="75"/>
      <c r="D2" s="75"/>
    </row>
    <row r="3" spans="1:4" x14ac:dyDescent="0.2">
      <c r="A3" s="76" t="s">
        <v>0</v>
      </c>
      <c r="B3" s="76"/>
      <c r="C3" s="76"/>
      <c r="D3" s="76"/>
    </row>
    <row r="4" spans="1:4" x14ac:dyDescent="0.2">
      <c r="B4" s="2"/>
      <c r="C4" s="2"/>
      <c r="D4" s="2"/>
    </row>
    <row r="5" spans="1:4" x14ac:dyDescent="0.2">
      <c r="A5" s="77" t="s">
        <v>78</v>
      </c>
      <c r="B5" s="77"/>
      <c r="C5" s="77"/>
      <c r="D5" s="77"/>
    </row>
    <row r="6" spans="1:4" ht="33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idden="1" x14ac:dyDescent="0.2">
      <c r="A7" s="72" t="s">
        <v>20</v>
      </c>
      <c r="B7" s="73"/>
      <c r="C7" s="73"/>
      <c r="D7" s="74"/>
    </row>
    <row r="8" spans="1:4" hidden="1" x14ac:dyDescent="0.2">
      <c r="A8" s="9">
        <v>384</v>
      </c>
      <c r="B8" s="9" t="s">
        <v>21</v>
      </c>
      <c r="C8" s="17" t="s">
        <v>13</v>
      </c>
      <c r="D8" s="9">
        <v>10.25</v>
      </c>
    </row>
    <row r="9" spans="1:4" hidden="1" x14ac:dyDescent="0.2">
      <c r="A9" s="3">
        <v>958</v>
      </c>
      <c r="B9" s="9" t="s">
        <v>17</v>
      </c>
      <c r="C9" s="18" t="s">
        <v>13</v>
      </c>
      <c r="D9" s="3">
        <v>3.96</v>
      </c>
    </row>
    <row r="10" spans="1:4" hidden="1" x14ac:dyDescent="0.2">
      <c r="A10" s="3" t="s">
        <v>2</v>
      </c>
      <c r="B10" s="3" t="s">
        <v>8</v>
      </c>
      <c r="C10" s="3">
        <v>25</v>
      </c>
      <c r="D10" s="3">
        <v>0.93</v>
      </c>
    </row>
    <row r="11" spans="1:4" hidden="1" x14ac:dyDescent="0.2">
      <c r="A11" s="3"/>
      <c r="B11" s="3"/>
      <c r="C11" s="3"/>
      <c r="D11" s="3"/>
    </row>
    <row r="12" spans="1:4" hidden="1" x14ac:dyDescent="0.2">
      <c r="A12" s="5"/>
      <c r="B12" s="8" t="s">
        <v>9</v>
      </c>
      <c r="C12" s="5"/>
      <c r="D12" s="5">
        <f>SUM(D8:D11)</f>
        <v>15.14</v>
      </c>
    </row>
    <row r="13" spans="1:4" hidden="1" x14ac:dyDescent="0.2">
      <c r="A13" s="21"/>
      <c r="B13" s="24" t="s">
        <v>23</v>
      </c>
      <c r="C13" s="22"/>
      <c r="D13" s="23"/>
    </row>
    <row r="14" spans="1:4" hidden="1" x14ac:dyDescent="0.2">
      <c r="A14" s="3">
        <v>384</v>
      </c>
      <c r="B14" s="26" t="s">
        <v>22</v>
      </c>
      <c r="C14" s="3" t="s">
        <v>13</v>
      </c>
      <c r="D14" s="3">
        <v>10.56</v>
      </c>
    </row>
    <row r="15" spans="1:4" hidden="1" x14ac:dyDescent="0.2">
      <c r="A15" s="3">
        <v>958</v>
      </c>
      <c r="B15" s="26" t="s">
        <v>24</v>
      </c>
      <c r="C15" s="3" t="s">
        <v>13</v>
      </c>
      <c r="D15" s="3">
        <v>4.16</v>
      </c>
    </row>
    <row r="16" spans="1:4" hidden="1" x14ac:dyDescent="0.2">
      <c r="A16" s="3" t="s">
        <v>2</v>
      </c>
      <c r="B16" s="26" t="s">
        <v>18</v>
      </c>
      <c r="C16" s="3">
        <v>10</v>
      </c>
      <c r="D16" s="3">
        <v>5.44</v>
      </c>
    </row>
    <row r="17" spans="1:4" hidden="1" x14ac:dyDescent="0.2">
      <c r="A17" s="3" t="s">
        <v>2</v>
      </c>
      <c r="B17" s="26" t="s">
        <v>19</v>
      </c>
      <c r="C17" s="3">
        <v>50</v>
      </c>
      <c r="D17" s="3">
        <v>2.2999999999999998</v>
      </c>
    </row>
    <row r="18" spans="1:4" hidden="1" x14ac:dyDescent="0.2">
      <c r="A18" s="3"/>
      <c r="B18" s="8" t="s">
        <v>9</v>
      </c>
      <c r="C18" s="3"/>
      <c r="D18" s="5">
        <f>SUM(D14:D17)</f>
        <v>22.46</v>
      </c>
    </row>
    <row r="19" spans="1:4" hidden="1" x14ac:dyDescent="0.2">
      <c r="A19" s="21"/>
      <c r="B19" s="24" t="s">
        <v>25</v>
      </c>
      <c r="C19" s="22"/>
      <c r="D19" s="23"/>
    </row>
    <row r="20" spans="1:4" hidden="1" x14ac:dyDescent="0.2">
      <c r="A20" s="3" t="s">
        <v>2</v>
      </c>
      <c r="B20" s="26" t="str">
        <f>B32</f>
        <v>пирожное</v>
      </c>
      <c r="C20" s="3" t="s">
        <v>27</v>
      </c>
      <c r="D20" s="3">
        <v>31.12</v>
      </c>
    </row>
    <row r="21" spans="1:4" hidden="1" x14ac:dyDescent="0.2">
      <c r="A21" s="3">
        <v>959</v>
      </c>
      <c r="B21" s="26" t="s">
        <v>31</v>
      </c>
      <c r="C21" s="3">
        <v>200</v>
      </c>
      <c r="D21" s="3">
        <v>7.37</v>
      </c>
    </row>
    <row r="22" spans="1:4" hidden="1" x14ac:dyDescent="0.2">
      <c r="A22" s="3" t="s">
        <v>2</v>
      </c>
      <c r="B22" s="26" t="s">
        <v>28</v>
      </c>
      <c r="C22" s="3" t="s">
        <v>38</v>
      </c>
      <c r="D22" s="3">
        <v>1.51</v>
      </c>
    </row>
    <row r="23" spans="1:4" hidden="1" x14ac:dyDescent="0.2">
      <c r="A23" s="3"/>
      <c r="B23" s="8" t="s">
        <v>9</v>
      </c>
      <c r="C23" s="3"/>
      <c r="D23" s="5">
        <f>SUM(D20:D22)</f>
        <v>40</v>
      </c>
    </row>
    <row r="24" spans="1:4" x14ac:dyDescent="0.2">
      <c r="A24" s="3"/>
      <c r="B24" s="8" t="s">
        <v>34</v>
      </c>
      <c r="C24" s="3"/>
      <c r="D24" s="5"/>
    </row>
    <row r="25" spans="1:4" x14ac:dyDescent="0.2">
      <c r="A25" s="3" t="s">
        <v>2</v>
      </c>
      <c r="B25" s="26" t="s">
        <v>43</v>
      </c>
      <c r="C25" s="3">
        <v>40</v>
      </c>
      <c r="D25" s="3">
        <v>14</v>
      </c>
    </row>
    <row r="26" spans="1:4" x14ac:dyDescent="0.2">
      <c r="A26" s="3">
        <v>942</v>
      </c>
      <c r="B26" s="26" t="s">
        <v>81</v>
      </c>
      <c r="C26" s="3">
        <v>200</v>
      </c>
      <c r="D26" s="3">
        <v>1.32</v>
      </c>
    </row>
    <row r="27" spans="1:4" x14ac:dyDescent="0.2">
      <c r="A27" s="3" t="s">
        <v>2</v>
      </c>
      <c r="B27" s="26" t="s">
        <v>80</v>
      </c>
      <c r="C27" s="3">
        <v>20</v>
      </c>
      <c r="D27" s="3">
        <v>0.88</v>
      </c>
    </row>
    <row r="28" spans="1:4" hidden="1" x14ac:dyDescent="0.2">
      <c r="A28" s="3"/>
      <c r="B28" s="26"/>
      <c r="C28" s="3"/>
      <c r="D28" s="3"/>
    </row>
    <row r="29" spans="1:4" x14ac:dyDescent="0.2">
      <c r="A29" s="3" t="s">
        <v>2</v>
      </c>
      <c r="B29" s="26" t="s">
        <v>79</v>
      </c>
      <c r="C29" s="3">
        <v>200</v>
      </c>
      <c r="D29" s="3">
        <v>15</v>
      </c>
    </row>
    <row r="30" spans="1:4" x14ac:dyDescent="0.2">
      <c r="A30" s="3"/>
      <c r="B30" s="8" t="s">
        <v>9</v>
      </c>
      <c r="C30" s="3"/>
      <c r="D30" s="5">
        <f>SUM(D25:D29)</f>
        <v>31.2</v>
      </c>
    </row>
    <row r="31" spans="1:4" x14ac:dyDescent="0.2">
      <c r="A31" s="3"/>
      <c r="B31" s="8" t="s">
        <v>35</v>
      </c>
      <c r="C31" s="3"/>
      <c r="D31" s="3"/>
    </row>
    <row r="32" spans="1:4" x14ac:dyDescent="0.2">
      <c r="A32" s="3" t="s">
        <v>2</v>
      </c>
      <c r="B32" s="26" t="s">
        <v>43</v>
      </c>
      <c r="C32" s="3">
        <v>40</v>
      </c>
      <c r="D32" s="3">
        <v>14</v>
      </c>
    </row>
    <row r="33" spans="1:4" x14ac:dyDescent="0.2">
      <c r="A33" s="3">
        <v>942</v>
      </c>
      <c r="B33" s="26" t="s">
        <v>39</v>
      </c>
      <c r="C33" s="3">
        <v>200</v>
      </c>
      <c r="D33" s="3">
        <v>1.32</v>
      </c>
    </row>
    <row r="34" spans="1:4" x14ac:dyDescent="0.2">
      <c r="A34" s="3" t="s">
        <v>2</v>
      </c>
      <c r="B34" s="26" t="s">
        <v>28</v>
      </c>
      <c r="C34" s="3">
        <v>45</v>
      </c>
      <c r="D34" s="3">
        <v>1.92</v>
      </c>
    </row>
    <row r="35" spans="1:4" ht="12.75" customHeight="1" x14ac:dyDescent="0.2">
      <c r="A35" s="3" t="s">
        <v>2</v>
      </c>
      <c r="B35" s="26" t="s">
        <v>79</v>
      </c>
      <c r="C35" s="3">
        <v>200</v>
      </c>
      <c r="D35" s="3">
        <v>15</v>
      </c>
    </row>
    <row r="36" spans="1:4" hidden="1" x14ac:dyDescent="0.2">
      <c r="A36" s="3"/>
      <c r="B36" s="26"/>
      <c r="C36" s="3"/>
      <c r="D36" s="3"/>
    </row>
    <row r="37" spans="1:4" x14ac:dyDescent="0.2">
      <c r="A37" s="3"/>
      <c r="B37" s="8" t="s">
        <v>9</v>
      </c>
      <c r="C37" s="3"/>
      <c r="D37" s="5">
        <f>SUM(D32:D36)</f>
        <v>32.24</v>
      </c>
    </row>
    <row r="38" spans="1:4" x14ac:dyDescent="0.2">
      <c r="A38" s="72" t="s">
        <v>36</v>
      </c>
      <c r="B38" s="73"/>
      <c r="C38" s="73"/>
      <c r="D38" s="74"/>
    </row>
    <row r="39" spans="1:4" x14ac:dyDescent="0.2">
      <c r="A39" s="15">
        <v>170</v>
      </c>
      <c r="B39" s="3" t="s">
        <v>40</v>
      </c>
      <c r="C39" s="12" t="s">
        <v>29</v>
      </c>
      <c r="D39" s="14">
        <v>11.78</v>
      </c>
    </row>
    <row r="40" spans="1:4" x14ac:dyDescent="0.2">
      <c r="A40" s="15">
        <v>486</v>
      </c>
      <c r="B40" s="25" t="str">
        <f>B48</f>
        <v>Рыба тушеная в томате с овощами</v>
      </c>
      <c r="C40" s="12" t="s">
        <v>33</v>
      </c>
      <c r="D40" s="14">
        <v>35.96</v>
      </c>
    </row>
    <row r="41" spans="1:4" x14ac:dyDescent="0.2">
      <c r="A41" s="25">
        <v>942</v>
      </c>
      <c r="B41" s="3" t="s">
        <v>39</v>
      </c>
      <c r="C41" s="12">
        <v>200</v>
      </c>
      <c r="D41" s="14">
        <v>1.32</v>
      </c>
    </row>
    <row r="42" spans="1:4" x14ac:dyDescent="0.2">
      <c r="A42" s="25">
        <v>682</v>
      </c>
      <c r="B42" s="3" t="str">
        <f>B49</f>
        <v>рис отварной</v>
      </c>
      <c r="C42" s="12">
        <v>150</v>
      </c>
      <c r="D42" s="14">
        <v>5.42</v>
      </c>
    </row>
    <row r="43" spans="1:4" x14ac:dyDescent="0.2">
      <c r="A43" s="25"/>
      <c r="B43" s="3" t="s">
        <v>42</v>
      </c>
      <c r="C43" s="12">
        <v>15</v>
      </c>
      <c r="D43" s="14">
        <v>1.1299999999999999</v>
      </c>
    </row>
    <row r="44" spans="1:4" x14ac:dyDescent="0.2">
      <c r="A44" s="15" t="s">
        <v>3</v>
      </c>
      <c r="B44" s="26" t="str">
        <f>B52</f>
        <v xml:space="preserve">     хлеб витаминизированный пшеничный</v>
      </c>
      <c r="C44" s="12" t="s">
        <v>82</v>
      </c>
      <c r="D44" s="14">
        <v>1.59</v>
      </c>
    </row>
    <row r="45" spans="1:4" x14ac:dyDescent="0.2">
      <c r="A45" s="25"/>
      <c r="B45" s="5" t="s">
        <v>9</v>
      </c>
      <c r="C45" s="12"/>
      <c r="D45" s="27">
        <f>SUM(D39:D44)</f>
        <v>57.20000000000001</v>
      </c>
    </row>
    <row r="46" spans="1:4" x14ac:dyDescent="0.2">
      <c r="A46" s="72" t="s">
        <v>37</v>
      </c>
      <c r="B46" s="73"/>
      <c r="C46" s="73"/>
      <c r="D46" s="74"/>
    </row>
    <row r="47" spans="1:4" x14ac:dyDescent="0.2">
      <c r="A47" s="15">
        <f>A39</f>
        <v>170</v>
      </c>
      <c r="B47" s="3" t="str">
        <f>B39</f>
        <v>борщ из свежей капусты с курой, сметаной</v>
      </c>
      <c r="C47" s="12" t="str">
        <f>C39</f>
        <v>250/5</v>
      </c>
      <c r="D47" s="14">
        <f>D39</f>
        <v>11.78</v>
      </c>
    </row>
    <row r="48" spans="1:4" x14ac:dyDescent="0.2">
      <c r="A48" s="15">
        <v>486</v>
      </c>
      <c r="B48" s="3" t="s">
        <v>32</v>
      </c>
      <c r="C48" s="12" t="s">
        <v>33</v>
      </c>
      <c r="D48" s="14">
        <v>35.96</v>
      </c>
    </row>
    <row r="49" spans="1:4" x14ac:dyDescent="0.2">
      <c r="A49" s="15">
        <v>682</v>
      </c>
      <c r="B49" s="3" t="str">
        <f>B56</f>
        <v>рис отварной</v>
      </c>
      <c r="C49" s="12">
        <v>150</v>
      </c>
      <c r="D49" s="14">
        <v>5.42</v>
      </c>
    </row>
    <row r="50" spans="1:4" x14ac:dyDescent="0.2">
      <c r="A50" s="25">
        <v>942</v>
      </c>
      <c r="B50" s="3" t="str">
        <f>B41</f>
        <v>чай с сахаром</v>
      </c>
      <c r="C50" s="12">
        <f>C41</f>
        <v>200</v>
      </c>
      <c r="D50" s="14">
        <v>1.32</v>
      </c>
    </row>
    <row r="51" spans="1:4" x14ac:dyDescent="0.2">
      <c r="A51" s="25" t="s">
        <v>3</v>
      </c>
      <c r="B51" s="3" t="s">
        <v>42</v>
      </c>
      <c r="C51" s="12">
        <v>58</v>
      </c>
      <c r="D51" s="14">
        <v>4.45</v>
      </c>
    </row>
    <row r="52" spans="1:4" x14ac:dyDescent="0.2">
      <c r="A52" s="15" t="str">
        <f>A44</f>
        <v xml:space="preserve">про </v>
      </c>
      <c r="B52" s="3" t="str">
        <f>B27</f>
        <v xml:space="preserve">     хлеб витаминизированный пшеничный</v>
      </c>
      <c r="C52" s="12" t="s">
        <v>41</v>
      </c>
      <c r="D52" s="14">
        <v>2.4300000000000002</v>
      </c>
    </row>
    <row r="53" spans="1:4" x14ac:dyDescent="0.2">
      <c r="A53" s="15"/>
      <c r="B53" s="8" t="s">
        <v>9</v>
      </c>
      <c r="C53" s="5"/>
      <c r="D53" s="13">
        <f>SUM(D47:D52)</f>
        <v>61.360000000000007</v>
      </c>
    </row>
    <row r="54" spans="1:4" x14ac:dyDescent="0.2">
      <c r="A54" s="72" t="s">
        <v>26</v>
      </c>
      <c r="B54" s="73"/>
      <c r="C54" s="73"/>
      <c r="D54" s="74"/>
    </row>
    <row r="55" spans="1:4" x14ac:dyDescent="0.2">
      <c r="A55" s="15">
        <v>486</v>
      </c>
      <c r="B55" s="3" t="s">
        <v>32</v>
      </c>
      <c r="C55" s="12" t="s">
        <v>33</v>
      </c>
      <c r="D55" s="14">
        <f>D48</f>
        <v>35.96</v>
      </c>
    </row>
    <row r="56" spans="1:4" x14ac:dyDescent="0.2">
      <c r="A56" s="15">
        <v>682</v>
      </c>
      <c r="B56" s="3" t="s">
        <v>30</v>
      </c>
      <c r="C56" s="12">
        <v>150</v>
      </c>
      <c r="D56" s="14">
        <v>5.42</v>
      </c>
    </row>
    <row r="57" spans="1:4" x14ac:dyDescent="0.2">
      <c r="A57" s="3">
        <v>942</v>
      </c>
      <c r="B57" s="9" t="str">
        <f>B50</f>
        <v>чай с сахаром</v>
      </c>
      <c r="C57" s="18" t="s">
        <v>13</v>
      </c>
      <c r="D57" s="3">
        <f>D41</f>
        <v>1.32</v>
      </c>
    </row>
    <row r="58" spans="1:4" x14ac:dyDescent="0.2">
      <c r="A58" s="15" t="str">
        <f>A44</f>
        <v xml:space="preserve">про </v>
      </c>
      <c r="B58" s="3" t="str">
        <f>B52</f>
        <v xml:space="preserve">     хлеб витаминизированный пшеничный</v>
      </c>
      <c r="C58" s="12" t="s">
        <v>41</v>
      </c>
      <c r="D58" s="14">
        <f>D52</f>
        <v>2.4300000000000002</v>
      </c>
    </row>
    <row r="59" spans="1:4" x14ac:dyDescent="0.2">
      <c r="A59" s="25" t="s">
        <v>3</v>
      </c>
      <c r="B59" s="3" t="s">
        <v>42</v>
      </c>
      <c r="C59" s="12">
        <v>64</v>
      </c>
      <c r="D59" s="14">
        <v>4.87</v>
      </c>
    </row>
    <row r="60" spans="1:4" x14ac:dyDescent="0.2">
      <c r="A60" s="10"/>
      <c r="B60" s="6" t="s">
        <v>9</v>
      </c>
      <c r="C60" s="4"/>
      <c r="D60" s="5">
        <f>SUM(D55:D59)</f>
        <v>50</v>
      </c>
    </row>
    <row r="61" spans="1:4" x14ac:dyDescent="0.2">
      <c r="C61" s="1"/>
      <c r="D61" s="1"/>
    </row>
    <row r="62" spans="1:4" x14ac:dyDescent="0.2">
      <c r="A62" s="71" t="s">
        <v>10</v>
      </c>
      <c r="B62" s="71"/>
      <c r="D62" t="s">
        <v>16</v>
      </c>
    </row>
    <row r="63" spans="1:4" x14ac:dyDescent="0.2">
      <c r="B63" s="7"/>
    </row>
    <row r="64" spans="1:4" x14ac:dyDescent="0.2">
      <c r="A64" s="71" t="s">
        <v>11</v>
      </c>
      <c r="B64" s="71"/>
    </row>
  </sheetData>
  <mergeCells count="10">
    <mergeCell ref="A64:B64"/>
    <mergeCell ref="A62:B62"/>
    <mergeCell ref="A54:D54"/>
    <mergeCell ref="A46:D46"/>
    <mergeCell ref="B1:D1"/>
    <mergeCell ref="B2:D2"/>
    <mergeCell ref="A3:D3"/>
    <mergeCell ref="A5:D5"/>
    <mergeCell ref="A7:D7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3" sqref="D13"/>
    </sheetView>
  </sheetViews>
  <sheetFormatPr defaultRowHeight="12.75" x14ac:dyDescent="0.2"/>
  <cols>
    <col min="4" max="4" width="27.7109375" customWidth="1"/>
    <col min="10" max="10" width="10.140625" bestFit="1" customWidth="1"/>
  </cols>
  <sheetData>
    <row r="1" spans="1:10" ht="15" x14ac:dyDescent="0.25">
      <c r="A1" s="28" t="s">
        <v>44</v>
      </c>
      <c r="B1" s="78" t="s">
        <v>45</v>
      </c>
      <c r="C1" s="79"/>
      <c r="D1" s="80"/>
      <c r="E1" s="28" t="s">
        <v>46</v>
      </c>
      <c r="F1" s="29" t="s">
        <v>47</v>
      </c>
      <c r="G1" s="28"/>
      <c r="H1" s="28"/>
      <c r="I1" s="28" t="s">
        <v>48</v>
      </c>
      <c r="J1" s="30">
        <v>44461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49</v>
      </c>
      <c r="B3" s="32" t="s">
        <v>50</v>
      </c>
      <c r="C3" s="32" t="s">
        <v>51</v>
      </c>
      <c r="D3" s="32" t="s">
        <v>52</v>
      </c>
      <c r="E3" s="32" t="s">
        <v>53</v>
      </c>
      <c r="F3" s="32" t="s">
        <v>54</v>
      </c>
      <c r="G3" s="32" t="s">
        <v>55</v>
      </c>
      <c r="H3" s="32" t="s">
        <v>56</v>
      </c>
      <c r="I3" s="32" t="s">
        <v>57</v>
      </c>
      <c r="J3" s="33" t="s">
        <v>58</v>
      </c>
    </row>
    <row r="4" spans="1:10" ht="15" x14ac:dyDescent="0.25">
      <c r="A4" s="34" t="s">
        <v>59</v>
      </c>
      <c r="B4" s="35" t="s">
        <v>60</v>
      </c>
      <c r="C4" s="36"/>
      <c r="D4" s="37"/>
      <c r="E4" s="38"/>
      <c r="F4" s="39"/>
      <c r="G4" s="38"/>
      <c r="H4" s="38"/>
      <c r="I4" s="38"/>
      <c r="J4" s="40"/>
    </row>
    <row r="5" spans="1:10" ht="30" customHeight="1" x14ac:dyDescent="0.25">
      <c r="A5" s="41"/>
      <c r="B5" s="42" t="s">
        <v>61</v>
      </c>
      <c r="C5" s="43">
        <f>[1]Лист2!A20</f>
        <v>944</v>
      </c>
      <c r="D5" s="44" t="str">
        <f>[1]Лист2!B20</f>
        <v>чай с сахаром и лимоном</v>
      </c>
      <c r="E5" s="45">
        <v>200</v>
      </c>
      <c r="F5" s="46">
        <f>[1]Лист2!D20</f>
        <v>3.04</v>
      </c>
      <c r="G5" s="46">
        <v>60</v>
      </c>
      <c r="H5" s="46">
        <v>0.3</v>
      </c>
      <c r="I5" s="46">
        <v>0</v>
      </c>
      <c r="J5" s="47">
        <v>15.2</v>
      </c>
    </row>
    <row r="6" spans="1:10" ht="40.5" customHeight="1" x14ac:dyDescent="0.25">
      <c r="A6" s="41"/>
      <c r="B6" s="42" t="s">
        <v>62</v>
      </c>
      <c r="C6" s="43" t="str">
        <f>[1]Лист2!A21</f>
        <v>про</v>
      </c>
      <c r="D6" s="44" t="str">
        <f>[1]Лист2!B21</f>
        <v xml:space="preserve">     хлеб витаминизированный пшен</v>
      </c>
      <c r="E6" s="45">
        <f>[1]Лист2!C21</f>
        <v>40</v>
      </c>
      <c r="F6" s="46">
        <f>[1]Лист2!D21</f>
        <v>1.87</v>
      </c>
      <c r="G6" s="46">
        <v>93.76</v>
      </c>
      <c r="H6" s="46">
        <v>3.04</v>
      </c>
      <c r="I6" s="46">
        <v>0.32</v>
      </c>
      <c r="J6" s="47">
        <v>19.68</v>
      </c>
    </row>
    <row r="7" spans="1:10" ht="15" x14ac:dyDescent="0.25">
      <c r="A7" s="41"/>
      <c r="B7" s="43" t="s">
        <v>43</v>
      </c>
      <c r="C7" s="43" t="s">
        <v>2</v>
      </c>
      <c r="D7" s="44" t="str">
        <f>[1]Лист2!B19</f>
        <v>пирожное</v>
      </c>
      <c r="E7" s="45">
        <v>40</v>
      </c>
      <c r="F7" s="46">
        <v>10</v>
      </c>
      <c r="G7" s="46">
        <v>356</v>
      </c>
      <c r="H7" s="46">
        <v>10.5</v>
      </c>
      <c r="I7" s="46">
        <v>12.2</v>
      </c>
      <c r="J7" s="47">
        <v>45</v>
      </c>
    </row>
    <row r="8" spans="1:10" ht="15.75" thickBot="1" x14ac:dyDescent="0.3">
      <c r="A8" s="48"/>
      <c r="B8" s="49" t="s">
        <v>63</v>
      </c>
      <c r="C8" s="49" t="s">
        <v>2</v>
      </c>
      <c r="D8" s="50" t="str">
        <f>[1]Лист2!B22</f>
        <v>масло порц</v>
      </c>
      <c r="E8" s="51">
        <f>[1]Лист2!C22</f>
        <v>24</v>
      </c>
      <c r="F8" s="52">
        <f>[1]Лист2!D22</f>
        <v>16.29</v>
      </c>
      <c r="G8" s="51">
        <v>208.8</v>
      </c>
      <c r="H8" s="51">
        <v>12</v>
      </c>
      <c r="I8" s="51">
        <v>7.68</v>
      </c>
      <c r="J8" s="53">
        <v>20.399999999999999</v>
      </c>
    </row>
    <row r="9" spans="1:10" ht="15" x14ac:dyDescent="0.25">
      <c r="A9" s="34" t="s">
        <v>64</v>
      </c>
      <c r="B9" s="54" t="s">
        <v>65</v>
      </c>
      <c r="C9" s="36"/>
      <c r="D9" s="37"/>
      <c r="E9" s="38"/>
      <c r="F9" s="39"/>
      <c r="G9" s="39"/>
      <c r="H9" s="39"/>
      <c r="I9" s="39"/>
      <c r="J9" s="55"/>
    </row>
    <row r="10" spans="1:10" ht="15" x14ac:dyDescent="0.25">
      <c r="A10" s="41"/>
      <c r="B10" s="43"/>
      <c r="C10" s="43"/>
      <c r="D10" s="44"/>
      <c r="E10" s="45"/>
      <c r="F10" s="46"/>
      <c r="G10" s="45"/>
      <c r="H10" s="45"/>
      <c r="I10" s="45"/>
      <c r="J10" s="56"/>
    </row>
    <row r="11" spans="1:10" ht="15.75" thickBot="1" x14ac:dyDescent="0.3">
      <c r="A11" s="48"/>
      <c r="B11" s="49"/>
      <c r="C11" s="49"/>
      <c r="D11" s="57" t="s">
        <v>66</v>
      </c>
      <c r="E11" s="51"/>
      <c r="F11" s="58">
        <f>SUM(F5:F10)</f>
        <v>31.2</v>
      </c>
      <c r="G11" s="58">
        <f>SUM(G5:G10)</f>
        <v>718.56</v>
      </c>
      <c r="H11" s="58">
        <f>SUM(H5:H10)</f>
        <v>25.84</v>
      </c>
      <c r="I11" s="58">
        <f>SUM(I5:I10)</f>
        <v>20.2</v>
      </c>
      <c r="J11" s="58">
        <f>SUM(J5:J10)</f>
        <v>100.28</v>
      </c>
    </row>
    <row r="12" spans="1:10" ht="15" x14ac:dyDescent="0.25">
      <c r="A12" s="41" t="s">
        <v>67</v>
      </c>
      <c r="B12" s="59" t="s">
        <v>63</v>
      </c>
      <c r="C12" s="60"/>
      <c r="D12" s="61"/>
      <c r="E12" s="62"/>
      <c r="F12" s="63"/>
      <c r="G12" s="63"/>
      <c r="H12" s="63"/>
      <c r="I12" s="63"/>
      <c r="J12" s="64"/>
    </row>
    <row r="13" spans="1:10" ht="56.25" customHeight="1" x14ac:dyDescent="0.25">
      <c r="A13" s="41"/>
      <c r="B13" s="42" t="s">
        <v>68</v>
      </c>
      <c r="C13" s="43">
        <v>170</v>
      </c>
      <c r="D13" s="44" t="str">
        <f>Лист2!B39</f>
        <v>борщ из свежей капусты с курой, сметаной</v>
      </c>
      <c r="E13" s="45">
        <v>250</v>
      </c>
      <c r="F13" s="46">
        <f>Лист2!D39</f>
        <v>11.78</v>
      </c>
      <c r="G13" s="46">
        <v>163.19999999999999</v>
      </c>
      <c r="H13" s="46">
        <v>6.8719999999999999</v>
      </c>
      <c r="I13" s="46">
        <v>10.125999999999999</v>
      </c>
      <c r="J13" s="47">
        <v>13.29</v>
      </c>
    </row>
    <row r="14" spans="1:10" ht="31.5" customHeight="1" x14ac:dyDescent="0.25">
      <c r="A14" s="41"/>
      <c r="B14" s="42" t="s">
        <v>69</v>
      </c>
      <c r="C14" s="43">
        <f>Лист2!A40</f>
        <v>486</v>
      </c>
      <c r="D14" s="44" t="str">
        <f>Лист2!B40</f>
        <v>Рыба тушеная в томате с овощами</v>
      </c>
      <c r="E14" s="29" t="s">
        <v>33</v>
      </c>
      <c r="F14" s="46">
        <v>35.96</v>
      </c>
      <c r="G14" s="46">
        <v>150</v>
      </c>
      <c r="H14" s="46">
        <v>13.87</v>
      </c>
      <c r="I14" s="46">
        <v>17.850000000000001</v>
      </c>
      <c r="J14" s="47">
        <v>6.53</v>
      </c>
    </row>
    <row r="15" spans="1:10" ht="30" customHeight="1" x14ac:dyDescent="0.25">
      <c r="A15" s="41"/>
      <c r="B15" s="42" t="s">
        <v>70</v>
      </c>
      <c r="C15" s="43">
        <v>682</v>
      </c>
      <c r="D15" s="44" t="str">
        <f>Лист2!B42</f>
        <v>рис отварной</v>
      </c>
      <c r="E15" s="45">
        <v>150</v>
      </c>
      <c r="F15" s="46">
        <f>Лист2!D42</f>
        <v>5.42</v>
      </c>
      <c r="G15" s="46">
        <v>228</v>
      </c>
      <c r="H15" s="46">
        <v>3.8</v>
      </c>
      <c r="I15" s="46">
        <v>6.15</v>
      </c>
      <c r="J15" s="47">
        <v>38.619999999999997</v>
      </c>
    </row>
    <row r="16" spans="1:10" ht="15" x14ac:dyDescent="0.25">
      <c r="A16" s="41"/>
      <c r="B16" s="42" t="s">
        <v>61</v>
      </c>
      <c r="C16" s="43">
        <v>942</v>
      </c>
      <c r="D16" s="44" t="str">
        <f>Лист2!B41</f>
        <v>чай с сахаром</v>
      </c>
      <c r="E16" s="45">
        <v>200</v>
      </c>
      <c r="F16" s="46">
        <v>1.32</v>
      </c>
      <c r="G16" s="46">
        <v>75</v>
      </c>
      <c r="H16" s="46">
        <v>0.3</v>
      </c>
      <c r="I16" s="46">
        <v>0</v>
      </c>
      <c r="J16" s="47">
        <v>15.2</v>
      </c>
    </row>
    <row r="17" spans="1:10" ht="33.75" customHeight="1" x14ac:dyDescent="0.25">
      <c r="A17" s="41"/>
      <c r="B17" s="42" t="s">
        <v>71</v>
      </c>
      <c r="C17" s="43" t="s">
        <v>2</v>
      </c>
      <c r="D17" s="44" t="s">
        <v>72</v>
      </c>
      <c r="E17" s="45">
        <v>40</v>
      </c>
      <c r="F17" s="46">
        <v>1.87</v>
      </c>
      <c r="G17" s="46">
        <v>93.76</v>
      </c>
      <c r="H17" s="46">
        <v>3.04</v>
      </c>
      <c r="I17" s="46">
        <v>0.32</v>
      </c>
      <c r="J17" s="47">
        <v>19.68</v>
      </c>
    </row>
    <row r="18" spans="1:10" ht="15" x14ac:dyDescent="0.25">
      <c r="A18" s="41"/>
      <c r="B18" s="42" t="s">
        <v>73</v>
      </c>
      <c r="C18" s="43" t="s">
        <v>2</v>
      </c>
      <c r="D18" s="44" t="s">
        <v>74</v>
      </c>
      <c r="E18" s="45">
        <v>20</v>
      </c>
      <c r="F18" s="46">
        <v>0.85</v>
      </c>
      <c r="G18" s="46">
        <v>39.119999999999997</v>
      </c>
      <c r="H18" s="46">
        <v>1.32</v>
      </c>
      <c r="I18" s="46">
        <v>0.24</v>
      </c>
      <c r="J18" s="47">
        <v>7.92</v>
      </c>
    </row>
    <row r="19" spans="1:10" ht="15" x14ac:dyDescent="0.25">
      <c r="A19" s="41"/>
      <c r="B19" s="65"/>
      <c r="C19" s="65"/>
      <c r="D19" s="66" t="s">
        <v>75</v>
      </c>
      <c r="E19" s="67"/>
      <c r="F19" s="68">
        <f>SUM(F12:F18)</f>
        <v>57.2</v>
      </c>
      <c r="G19" s="68">
        <f>SUM(G12:G18)</f>
        <v>749.08</v>
      </c>
      <c r="H19" s="68">
        <f>SUM(H12:H18)</f>
        <v>29.201999999999998</v>
      </c>
      <c r="I19" s="68">
        <f>SUM(I12:I18)</f>
        <v>34.686</v>
      </c>
      <c r="J19" s="68">
        <f>SUM(J12:J18)</f>
        <v>101.24</v>
      </c>
    </row>
    <row r="20" spans="1:10" ht="16.5" thickBot="1" x14ac:dyDescent="0.3">
      <c r="A20" s="48"/>
      <c r="B20" s="49"/>
      <c r="C20" s="49"/>
      <c r="D20" s="57" t="s">
        <v>76</v>
      </c>
      <c r="E20" s="51"/>
      <c r="F20" s="69">
        <f>F19+F11</f>
        <v>88.4</v>
      </c>
      <c r="G20" s="69">
        <f>G19+G11</f>
        <v>1467.6399999999999</v>
      </c>
      <c r="H20" s="69">
        <f>H19+H11</f>
        <v>55.042000000000002</v>
      </c>
      <c r="I20" s="69">
        <f>I19+I11</f>
        <v>54.885999999999996</v>
      </c>
      <c r="J20" s="69">
        <f>J19+J11</f>
        <v>201.51999999999998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0" sqref="D10"/>
    </sheetView>
  </sheetViews>
  <sheetFormatPr defaultRowHeight="12.75" x14ac:dyDescent="0.2"/>
  <cols>
    <col min="4" max="4" width="25.28515625" customWidth="1"/>
    <col min="10" max="10" width="11.42578125" customWidth="1"/>
  </cols>
  <sheetData>
    <row r="1" spans="1:10" ht="15" x14ac:dyDescent="0.25">
      <c r="A1" s="28" t="s">
        <v>44</v>
      </c>
      <c r="B1" s="78" t="s">
        <v>45</v>
      </c>
      <c r="C1" s="79"/>
      <c r="D1" s="80"/>
      <c r="E1" s="28" t="s">
        <v>46</v>
      </c>
      <c r="F1" s="29" t="s">
        <v>77</v>
      </c>
      <c r="G1" s="28"/>
      <c r="H1" s="28"/>
      <c r="I1" s="28" t="s">
        <v>48</v>
      </c>
      <c r="J1" s="30">
        <v>44461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49</v>
      </c>
      <c r="B3" s="32" t="s">
        <v>50</v>
      </c>
      <c r="C3" s="32" t="s">
        <v>51</v>
      </c>
      <c r="D3" s="32" t="s">
        <v>52</v>
      </c>
      <c r="E3" s="32" t="s">
        <v>53</v>
      </c>
      <c r="F3" s="32" t="s">
        <v>54</v>
      </c>
      <c r="G3" s="32" t="s">
        <v>55</v>
      </c>
      <c r="H3" s="32" t="s">
        <v>56</v>
      </c>
      <c r="I3" s="32" t="s">
        <v>57</v>
      </c>
      <c r="J3" s="33" t="s">
        <v>58</v>
      </c>
    </row>
    <row r="4" spans="1:10" ht="15" x14ac:dyDescent="0.25">
      <c r="A4" s="34" t="s">
        <v>59</v>
      </c>
      <c r="B4" s="35" t="s">
        <v>60</v>
      </c>
      <c r="C4" s="36"/>
      <c r="D4" s="37"/>
      <c r="E4" s="38"/>
      <c r="F4" s="39"/>
      <c r="G4" s="38"/>
      <c r="H4" s="38"/>
      <c r="I4" s="38"/>
      <c r="J4" s="40"/>
    </row>
    <row r="5" spans="1:10" ht="27.75" customHeight="1" x14ac:dyDescent="0.25">
      <c r="A5" s="41"/>
      <c r="B5" s="42" t="s">
        <v>61</v>
      </c>
      <c r="C5" s="43">
        <f>[1]Лист2!A20</f>
        <v>944</v>
      </c>
      <c r="D5" s="44" t="str">
        <f>[1]Лист2!B20</f>
        <v>чай с сахаром и лимоном</v>
      </c>
      <c r="E5" s="45">
        <v>200</v>
      </c>
      <c r="F5" s="46">
        <f>[1]Лист2!D20</f>
        <v>3.04</v>
      </c>
      <c r="G5" s="46">
        <v>60</v>
      </c>
      <c r="H5" s="46">
        <v>0.3</v>
      </c>
      <c r="I5" s="46">
        <v>0</v>
      </c>
      <c r="J5" s="47">
        <v>15.2</v>
      </c>
    </row>
    <row r="6" spans="1:10" ht="48" customHeight="1" x14ac:dyDescent="0.25">
      <c r="A6" s="41"/>
      <c r="B6" s="42" t="s">
        <v>62</v>
      </c>
      <c r="C6" s="43" t="str">
        <f>[1]Лист2!A21</f>
        <v>про</v>
      </c>
      <c r="D6" s="44" t="str">
        <f>[1]Лист2!B21</f>
        <v xml:space="preserve">     хлеб витаминизированный пшен</v>
      </c>
      <c r="E6" s="45">
        <f>[1]Лист2!C21</f>
        <v>40</v>
      </c>
      <c r="F6" s="46">
        <f>[1]Лист2!D21</f>
        <v>1.87</v>
      </c>
      <c r="G6" s="46">
        <v>93.76</v>
      </c>
      <c r="H6" s="46">
        <v>3.04</v>
      </c>
      <c r="I6" s="46">
        <v>0.32</v>
      </c>
      <c r="J6" s="47">
        <v>19.68</v>
      </c>
    </row>
    <row r="7" spans="1:10" ht="15" x14ac:dyDescent="0.25">
      <c r="A7" s="41"/>
      <c r="B7" s="43" t="s">
        <v>43</v>
      </c>
      <c r="C7" s="43" t="s">
        <v>2</v>
      </c>
      <c r="D7" s="44" t="str">
        <f>[1]Лист2!B19</f>
        <v>пирожное</v>
      </c>
      <c r="E7" s="45">
        <v>40</v>
      </c>
      <c r="F7" s="46">
        <v>10</v>
      </c>
      <c r="G7" s="46">
        <v>356</v>
      </c>
      <c r="H7" s="46">
        <v>10.5</v>
      </c>
      <c r="I7" s="46">
        <v>12.2</v>
      </c>
      <c r="J7" s="47">
        <v>45</v>
      </c>
    </row>
    <row r="8" spans="1:10" ht="15.75" thickBot="1" x14ac:dyDescent="0.3">
      <c r="A8" s="48"/>
      <c r="B8" s="49" t="s">
        <v>63</v>
      </c>
      <c r="C8" s="49" t="s">
        <v>2</v>
      </c>
      <c r="D8" s="50" t="str">
        <f>[1]Лист2!B22</f>
        <v>масло порц</v>
      </c>
      <c r="E8" s="51">
        <v>26</v>
      </c>
      <c r="F8" s="52">
        <v>17.329999999999998</v>
      </c>
      <c r="G8" s="52">
        <v>226.2</v>
      </c>
      <c r="H8" s="52">
        <v>13</v>
      </c>
      <c r="I8" s="52">
        <v>8.32</v>
      </c>
      <c r="J8" s="70">
        <v>22.1</v>
      </c>
    </row>
    <row r="9" spans="1:10" ht="15" x14ac:dyDescent="0.25">
      <c r="A9" s="34" t="s">
        <v>64</v>
      </c>
      <c r="B9" s="54" t="s">
        <v>65</v>
      </c>
      <c r="C9" s="36"/>
      <c r="D9" s="37"/>
      <c r="E9" s="38"/>
      <c r="F9" s="39"/>
      <c r="G9" s="39"/>
      <c r="H9" s="39"/>
      <c r="I9" s="39"/>
      <c r="J9" s="55"/>
    </row>
    <row r="10" spans="1:10" ht="15" x14ac:dyDescent="0.25">
      <c r="A10" s="41"/>
      <c r="B10" s="43"/>
      <c r="C10" s="43"/>
      <c r="D10" s="44"/>
      <c r="E10" s="45"/>
      <c r="F10" s="46"/>
      <c r="G10" s="45"/>
      <c r="H10" s="45"/>
      <c r="I10" s="45"/>
      <c r="J10" s="56"/>
    </row>
    <row r="11" spans="1:10" ht="15.75" thickBot="1" x14ac:dyDescent="0.3">
      <c r="A11" s="48"/>
      <c r="B11" s="49"/>
      <c r="C11" s="49"/>
      <c r="D11" s="57" t="s">
        <v>66</v>
      </c>
      <c r="E11" s="51"/>
      <c r="F11" s="58">
        <f>SUM(F5:F10)</f>
        <v>32.239999999999995</v>
      </c>
      <c r="G11" s="58">
        <f>SUM(G5:G10)</f>
        <v>735.96</v>
      </c>
      <c r="H11" s="58">
        <f>SUM(H5:H10)</f>
        <v>26.84</v>
      </c>
      <c r="I11" s="58">
        <f>SUM(I5:I10)</f>
        <v>20.84</v>
      </c>
      <c r="J11" s="58">
        <f>SUM(J5:J10)</f>
        <v>101.97999999999999</v>
      </c>
    </row>
    <row r="12" spans="1:10" ht="15" x14ac:dyDescent="0.25">
      <c r="A12" s="41" t="s">
        <v>67</v>
      </c>
      <c r="B12" s="59" t="s">
        <v>63</v>
      </c>
      <c r="C12" s="60" t="s">
        <v>2</v>
      </c>
      <c r="D12" s="61" t="str">
        <f>Лист2!B51</f>
        <v>помидор порц.</v>
      </c>
      <c r="E12" s="62">
        <f>Лист2!C51</f>
        <v>58</v>
      </c>
      <c r="F12" s="63">
        <f>Лист2!D51</f>
        <v>4.45</v>
      </c>
      <c r="G12" s="63">
        <v>9.08</v>
      </c>
      <c r="H12" s="63">
        <v>0.495</v>
      </c>
      <c r="I12" s="63">
        <v>5.5E-2</v>
      </c>
      <c r="J12" s="64">
        <v>1.595</v>
      </c>
    </row>
    <row r="13" spans="1:10" ht="42" customHeight="1" x14ac:dyDescent="0.25">
      <c r="A13" s="41"/>
      <c r="B13" s="42" t="s">
        <v>68</v>
      </c>
      <c r="C13" s="43">
        <v>170</v>
      </c>
      <c r="D13" s="44" t="str">
        <f>Лист2!B39</f>
        <v>борщ из свежей капусты с курой, сметаной</v>
      </c>
      <c r="E13" s="45">
        <v>250</v>
      </c>
      <c r="F13" s="46">
        <f>Лист2!D39</f>
        <v>11.78</v>
      </c>
      <c r="G13" s="46">
        <v>163.19999999999999</v>
      </c>
      <c r="H13" s="46">
        <v>6.8719999999999999</v>
      </c>
      <c r="I13" s="46">
        <v>10.125999999999999</v>
      </c>
      <c r="J13" s="47">
        <v>13.29</v>
      </c>
    </row>
    <row r="14" spans="1:10" ht="30.75" customHeight="1" x14ac:dyDescent="0.25">
      <c r="A14" s="41"/>
      <c r="B14" s="42" t="s">
        <v>69</v>
      </c>
      <c r="C14" s="43">
        <f>Лист2!A40</f>
        <v>486</v>
      </c>
      <c r="D14" s="44" t="str">
        <f>Лист2!B40</f>
        <v>Рыба тушеная в томате с овощами</v>
      </c>
      <c r="E14" s="29" t="s">
        <v>33</v>
      </c>
      <c r="F14" s="46">
        <v>35.96</v>
      </c>
      <c r="G14" s="46">
        <v>150</v>
      </c>
      <c r="H14" s="46">
        <v>13.87</v>
      </c>
      <c r="I14" s="46">
        <v>17.850000000000001</v>
      </c>
      <c r="J14" s="47">
        <v>6.53</v>
      </c>
    </row>
    <row r="15" spans="1:10" ht="29.25" customHeight="1" x14ac:dyDescent="0.25">
      <c r="A15" s="41"/>
      <c r="B15" s="42" t="s">
        <v>70</v>
      </c>
      <c r="C15" s="43">
        <v>682</v>
      </c>
      <c r="D15" s="44" t="str">
        <f>Лист2!B42</f>
        <v>рис отварной</v>
      </c>
      <c r="E15" s="45">
        <v>150</v>
      </c>
      <c r="F15" s="46">
        <f>Лист2!D42</f>
        <v>5.42</v>
      </c>
      <c r="G15" s="46">
        <v>228</v>
      </c>
      <c r="H15" s="46">
        <v>3.8</v>
      </c>
      <c r="I15" s="46">
        <v>6.15</v>
      </c>
      <c r="J15" s="47">
        <v>38.619999999999997</v>
      </c>
    </row>
    <row r="16" spans="1:10" ht="15" x14ac:dyDescent="0.25">
      <c r="A16" s="41"/>
      <c r="B16" s="42" t="s">
        <v>61</v>
      </c>
      <c r="C16" s="43">
        <v>942</v>
      </c>
      <c r="D16" s="44" t="str">
        <f>Лист2!B41</f>
        <v>чай с сахаром</v>
      </c>
      <c r="E16" s="45">
        <v>200</v>
      </c>
      <c r="F16" s="46">
        <v>1.32</v>
      </c>
      <c r="G16" s="46">
        <v>75</v>
      </c>
      <c r="H16" s="46">
        <v>0.3</v>
      </c>
      <c r="I16" s="46">
        <v>0</v>
      </c>
      <c r="J16" s="47">
        <v>15.2</v>
      </c>
    </row>
    <row r="17" spans="1:10" ht="27" customHeight="1" x14ac:dyDescent="0.25">
      <c r="A17" s="41"/>
      <c r="B17" s="42" t="s">
        <v>71</v>
      </c>
      <c r="C17" s="43" t="s">
        <v>2</v>
      </c>
      <c r="D17" s="44" t="s">
        <v>72</v>
      </c>
      <c r="E17" s="45">
        <v>40</v>
      </c>
      <c r="F17" s="46">
        <v>1.87</v>
      </c>
      <c r="G17" s="46">
        <v>93.76</v>
      </c>
      <c r="H17" s="46">
        <v>3.04</v>
      </c>
      <c r="I17" s="46">
        <v>0.32</v>
      </c>
      <c r="J17" s="47">
        <v>19.68</v>
      </c>
    </row>
    <row r="18" spans="1:10" ht="15" x14ac:dyDescent="0.25">
      <c r="A18" s="41"/>
      <c r="B18" s="42" t="s">
        <v>73</v>
      </c>
      <c r="C18" s="43" t="s">
        <v>2</v>
      </c>
      <c r="D18" s="44" t="s">
        <v>74</v>
      </c>
      <c r="E18" s="45">
        <v>20</v>
      </c>
      <c r="F18" s="46">
        <v>0.85</v>
      </c>
      <c r="G18" s="46">
        <v>39.119999999999997</v>
      </c>
      <c r="H18" s="46">
        <v>1.32</v>
      </c>
      <c r="I18" s="46">
        <v>0.24</v>
      </c>
      <c r="J18" s="47">
        <v>7.92</v>
      </c>
    </row>
    <row r="19" spans="1:10" ht="15" x14ac:dyDescent="0.25">
      <c r="A19" s="41"/>
      <c r="B19" s="65"/>
      <c r="C19" s="65"/>
      <c r="D19" s="66" t="s">
        <v>75</v>
      </c>
      <c r="E19" s="67"/>
      <c r="F19" s="68">
        <f>SUM(F12:F18)</f>
        <v>61.65</v>
      </c>
      <c r="G19" s="68">
        <f>SUM(G12:G18)</f>
        <v>758.16</v>
      </c>
      <c r="H19" s="68">
        <f>SUM(H12:H18)</f>
        <v>29.696999999999999</v>
      </c>
      <c r="I19" s="68">
        <f>SUM(I12:I18)</f>
        <v>34.741</v>
      </c>
      <c r="J19" s="68">
        <f>SUM(J12:J18)</f>
        <v>102.83499999999999</v>
      </c>
    </row>
    <row r="20" spans="1:10" ht="16.5" thickBot="1" x14ac:dyDescent="0.3">
      <c r="A20" s="48"/>
      <c r="B20" s="49"/>
      <c r="C20" s="49"/>
      <c r="D20" s="57" t="s">
        <v>76</v>
      </c>
      <c r="E20" s="51"/>
      <c r="F20" s="69">
        <f>F19+F11</f>
        <v>93.889999999999986</v>
      </c>
      <c r="G20" s="69">
        <f>G19+G11</f>
        <v>1494.12</v>
      </c>
      <c r="H20" s="69">
        <f>H19+H11</f>
        <v>56.536999999999999</v>
      </c>
      <c r="I20" s="69">
        <f>I19+I11</f>
        <v>55.581000000000003</v>
      </c>
      <c r="J20" s="69">
        <f>J19+J11</f>
        <v>204.815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2021-09-17T03:27:26Z</dcterms:modified>
</cp:coreProperties>
</file>