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27-01.10\"/>
    </mc:Choice>
  </mc:AlternateContent>
  <bookViews>
    <workbookView xWindow="-15" yWindow="-15" windowWidth="10320" windowHeight="8985" tabRatio="617"/>
  </bookViews>
  <sheets>
    <sheet name="Лист2" sheetId="4" r:id="rId1"/>
    <sheet name="Лист1" sheetId="5" r:id="rId2"/>
    <sheet name="Лист3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9" i="6" l="1"/>
  <c r="I19" i="6"/>
  <c r="H19" i="6"/>
  <c r="G19" i="6"/>
  <c r="D15" i="6"/>
  <c r="F14" i="6"/>
  <c r="D14" i="6"/>
  <c r="F13" i="6"/>
  <c r="D13" i="6"/>
  <c r="F19" i="6"/>
  <c r="J11" i="6"/>
  <c r="I11" i="6"/>
  <c r="H11" i="6"/>
  <c r="G11" i="6"/>
  <c r="D8" i="6"/>
  <c r="D6" i="6"/>
  <c r="C6" i="6"/>
  <c r="F5" i="6"/>
  <c r="D5" i="6"/>
  <c r="C5" i="6"/>
  <c r="F4" i="6"/>
  <c r="F11" i="6"/>
  <c r="D4" i="6"/>
  <c r="F16" i="5"/>
  <c r="D16" i="5"/>
  <c r="F15" i="5"/>
  <c r="D15" i="5"/>
  <c r="F14" i="5"/>
  <c r="D14" i="5"/>
  <c r="F13" i="5"/>
  <c r="D13" i="5"/>
  <c r="F12" i="5"/>
  <c r="E12" i="5"/>
  <c r="D12" i="5"/>
  <c r="G11" i="5"/>
  <c r="H11" i="5"/>
  <c r="I11" i="5"/>
  <c r="J11" i="5"/>
  <c r="F4" i="5"/>
  <c r="F11" i="5" s="1"/>
  <c r="D4" i="5"/>
  <c r="F7" i="5"/>
  <c r="F8" i="5"/>
  <c r="D8" i="5"/>
  <c r="D7" i="5"/>
  <c r="F6" i="5"/>
  <c r="E6" i="5"/>
  <c r="F5" i="5"/>
  <c r="D5" i="5"/>
  <c r="J19" i="5"/>
  <c r="I19" i="5"/>
  <c r="H19" i="5"/>
  <c r="G19" i="5"/>
  <c r="D6" i="5"/>
  <c r="C6" i="5"/>
  <c r="C5" i="5"/>
  <c r="B28" i="4"/>
  <c r="D23" i="4"/>
  <c r="B22" i="4"/>
  <c r="D17" i="4"/>
  <c r="D21" i="4"/>
  <c r="B21" i="4"/>
  <c r="B25" i="4"/>
  <c r="B19" i="4"/>
  <c r="D47" i="4"/>
  <c r="D37" i="4"/>
  <c r="D39" i="4"/>
  <c r="D40" i="4"/>
  <c r="D41" i="4"/>
  <c r="D44" i="4"/>
  <c r="B41" i="4"/>
  <c r="A39" i="4"/>
  <c r="A40" i="4"/>
  <c r="B40" i="4"/>
  <c r="B39" i="4"/>
  <c r="B20" i="4"/>
  <c r="B27" i="4"/>
  <c r="D54" i="4"/>
  <c r="D57" i="4" s="1"/>
  <c r="D26" i="4"/>
  <c r="B26" i="4"/>
  <c r="B29" i="4"/>
  <c r="B23" i="4"/>
  <c r="D19" i="4"/>
  <c r="D25" i="4"/>
  <c r="D29" i="4" s="1"/>
  <c r="D46" i="4"/>
  <c r="D51" i="4" s="1"/>
  <c r="C53" i="4"/>
  <c r="C47" i="4"/>
  <c r="B46" i="4"/>
  <c r="D53" i="4"/>
  <c r="A56" i="4"/>
  <c r="B54" i="4"/>
  <c r="A54" i="4"/>
  <c r="A50" i="4"/>
  <c r="C49" i="4"/>
  <c r="B55" i="4"/>
  <c r="B48" i="4"/>
  <c r="A48" i="4"/>
  <c r="B47" i="4"/>
  <c r="B53" i="4" s="1"/>
  <c r="A47" i="4"/>
  <c r="C46" i="4"/>
  <c r="A46" i="4"/>
  <c r="F19" i="5"/>
</calcChain>
</file>

<file path=xl/sharedStrings.xml><?xml version="1.0" encoding="utf-8"?>
<sst xmlns="http://schemas.openxmlformats.org/spreadsheetml/2006/main" count="158" uniqueCount="82">
  <si>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</si>
  <si>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</si>
  <si>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</si>
  <si>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</si>
  <si>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</si>
  <si>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</si>
  <si>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</si>
  <si>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</si>
  <si>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хлеб витаминизированный</t>
  </si>
  <si>
    <t>итого</t>
  </si>
  <si>
    <t>Зав. столовой____________________________</t>
  </si>
  <si>
    <t>Калькулятор_____________________________</t>
  </si>
  <si>
    <t xml:space="preserve"> 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</si>
  <si>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</si>
  <si>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</si>
  <si>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</si>
  <si>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</si>
  <si>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</si>
  <si>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</si>
  <si>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</si>
  <si>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</si>
  <si>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</si>
  <si>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</si>
  <si>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пирожное</t>
  </si>
  <si>
    <t>хлеб пшеничный/ржаной витаминизированный</t>
  </si>
  <si>
    <t>40 - 00 (1-4 кл.) завтрак</t>
  </si>
  <si>
    <t>50 - 00 ( 5 - 11 кл.)</t>
  </si>
  <si>
    <t xml:space="preserve">          55-00 (1-4кл.) обед</t>
  </si>
  <si>
    <t>гуляш из говядины</t>
  </si>
  <si>
    <t>каша гречневая рассыпчатая</t>
  </si>
  <si>
    <t>40/20</t>
  </si>
  <si>
    <t>25/25</t>
  </si>
  <si>
    <t>каша рисовая  молочная</t>
  </si>
  <si>
    <t>сок</t>
  </si>
  <si>
    <t>10</t>
  </si>
  <si>
    <t xml:space="preserve">масло </t>
  </si>
  <si>
    <t>хлеб пшеничный витаминизированный</t>
  </si>
  <si>
    <t xml:space="preserve">                        31-20  (1-4кл.) завтрак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</si>
  <si>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 кл.) завтрак</t>
    </r>
  </si>
  <si>
    <t xml:space="preserve">                         57-20 (1-4кл.) обед</t>
  </si>
  <si>
    <t>61-36 ( 5 - 11 кл.)</t>
  </si>
  <si>
    <t>борщ со свежей капустой,курой,сметаной</t>
  </si>
  <si>
    <t>30/23</t>
  </si>
  <si>
    <t>24/20</t>
  </si>
  <si>
    <t>чай с сахаром</t>
  </si>
  <si>
    <t>Напиток Валетек</t>
  </si>
  <si>
    <t>помидор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</si>
  <si>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</si>
  <si>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</si>
  <si>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</si>
  <si>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</si>
  <si>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</si>
  <si>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</si>
  <si>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</si>
  <si>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</si>
  <si>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</si>
  <si>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</si>
  <si>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</si>
  <si>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</si>
  <si>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</si>
  <si>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</si>
  <si>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</si>
  <si>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</si>
  <si>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</si>
  <si>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</si>
  <si>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</si>
  <si>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</si>
  <si>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</si>
  <si>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</si>
  <si>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</si>
  <si>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</si>
  <si>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</si>
  <si>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</si>
  <si>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</si>
  <si>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</si>
  <si>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</si>
  <si>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</si>
  <si>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</si>
  <si>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</si>
  <si>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старшее звено</t>
  </si>
  <si>
    <t>напиток Валетек</t>
  </si>
  <si>
    <t>МЕНЮ  "27"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</si>
</sst>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0" fontId="8" fillId="0" borderId="10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2" fontId="8" fillId="2" borderId="11" xfId="1" applyNumberFormat="1" applyFill="1" applyBorder="1" applyProtection="1">
      <protection locked="0"/>
    </xf>
    <xf numFmtId="0" fontId="8" fillId="0" borderId="12" xfId="1" applyBorder="1"/>
    <xf numFmtId="0" fontId="8" fillId="2" borderId="13" xfId="1" applyFill="1" applyBorder="1" applyProtection="1">
      <protection locked="0"/>
    </xf>
    <xf numFmtId="0" fontId="8" fillId="2" borderId="13" xfId="1" applyFill="1" applyBorder="1" applyAlignment="1" applyProtection="1">
      <alignment wrapText="1"/>
      <protection locked="0"/>
    </xf>
    <xf numFmtId="1" fontId="8" fillId="2" borderId="13" xfId="1" applyNumberFormat="1" applyFill="1" applyBorder="1" applyProtection="1">
      <protection locked="0"/>
    </xf>
    <xf numFmtId="2" fontId="8" fillId="2" borderId="13" xfId="1" applyNumberFormat="1" applyFill="1" applyBorder="1" applyProtection="1">
      <protection locked="0"/>
    </xf>
    <xf numFmtId="0" fontId="8" fillId="3" borderId="9" xfId="1" applyFill="1" applyBorder="1"/>
    <xf numFmtId="0" fontId="7" fillId="2" borderId="13" xfId="1" applyFont="1" applyFill="1" applyBorder="1" applyAlignment="1" applyProtection="1">
      <alignment wrapText="1"/>
      <protection locked="0"/>
    </xf>
    <xf numFmtId="2" fontId="7" fillId="2" borderId="13" xfId="1" applyNumberFormat="1" applyFont="1" applyFill="1" applyBorder="1" applyProtection="1">
      <protection locked="0"/>
    </xf>
    <xf numFmtId="0" fontId="8" fillId="0" borderId="14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0" fontId="8" fillId="2" borderId="16" xfId="1" applyFill="1" applyBorder="1" applyProtection="1">
      <protection locked="0"/>
    </xf>
    <xf numFmtId="0" fontId="7" fillId="2" borderId="16" xfId="1" applyFont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7" fillId="2" borderId="16" xfId="1" applyNumberFormat="1" applyFont="1" applyFill="1" applyBorder="1" applyProtection="1">
      <protection locked="0"/>
    </xf>
    <xf numFmtId="2" fontId="9" fillId="2" borderId="13" xfId="1" applyNumberFormat="1" applyFon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7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1" xfId="1" applyNumberFormat="1" applyFill="1" applyBorder="1" applyProtection="1">
      <protection locked="0"/>
    </xf>
    <xf numFmtId="173" fontId="8" fillId="2" borderId="13" xfId="1" applyNumberFormat="1" applyFill="1" applyBorder="1" applyProtection="1">
      <protection locked="0"/>
    </xf>
    <xf numFmtId="173" fontId="8" fillId="2" borderId="18" xfId="1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52;&#1077;&#1085;&#1102;%20%20%20&#1085;&#1072;%2007.09.21.(2%20&#1074;&#1090;&#1086;&#1088;&#1085;-&#1087;&#1086;&#1085;&#1077;&#1076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20">
          <cell r="A20">
            <v>944</v>
          </cell>
        </row>
        <row r="21">
          <cell r="A21" t="str">
            <v>про</v>
          </cell>
          <cell r="B21" t="str">
            <v xml:space="preserve">     хлеб витаминизированный пшен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B15" sqref="B15:B16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16</v>
      </c>
      <c r="B1" s="79" t="s">
        <v>15</v>
      </c>
      <c r="C1" s="79"/>
      <c r="D1" s="79"/>
    </row>
    <row r="2" spans="1:4" x14ac:dyDescent="0.2">
      <c r="A2" s="20" t="s">
        <v>13</v>
      </c>
      <c r="B2" s="79" t="s">
        <v>4</v>
      </c>
      <c r="C2" s="79"/>
      <c r="D2" s="79"/>
    </row>
    <row r="3" spans="1:4" x14ac:dyDescent="0.2">
      <c r="A3" s="80" t="s">
        <v>0</v>
      </c>
      <c r="B3" s="80"/>
      <c r="C3" s="80"/>
      <c r="D3" s="80"/>
    </row>
    <row r="4" spans="1:4" x14ac:dyDescent="0.2">
      <c r="B4" s="2"/>
      <c r="C4" s="2"/>
      <c r="D4" s="2"/>
    </row>
    <row r="5" spans="1:4" x14ac:dyDescent="0.2">
      <c r="A5" s="81" t="s">
        <v>81</v>
      </c>
      <c r="B5" s="81"/>
      <c r="C5" s="81"/>
      <c r="D5" s="81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5" t="s">
        <v>20</v>
      </c>
      <c r="B7" s="76"/>
      <c r="C7" s="76"/>
      <c r="D7" s="77"/>
    </row>
    <row r="8" spans="1:4" ht="12.75" hidden="1" customHeight="1" x14ac:dyDescent="0.2">
      <c r="A8" s="9">
        <v>384</v>
      </c>
      <c r="B8" s="9" t="s">
        <v>18</v>
      </c>
      <c r="C8" s="17" t="s">
        <v>14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19</v>
      </c>
      <c r="C9" s="17" t="s">
        <v>21</v>
      </c>
      <c r="D9" s="9">
        <v>9.77</v>
      </c>
    </row>
    <row r="10" spans="1:4" ht="12.75" hidden="1" customHeight="1" x14ac:dyDescent="0.2">
      <c r="A10" s="3">
        <v>959</v>
      </c>
      <c r="B10" s="9" t="s">
        <v>22</v>
      </c>
      <c r="C10" s="18" t="s">
        <v>14</v>
      </c>
      <c r="D10" s="3">
        <v>6.32</v>
      </c>
    </row>
    <row r="11" spans="1:4" ht="12.75" customHeight="1" x14ac:dyDescent="0.2">
      <c r="A11" s="75" t="s">
        <v>25</v>
      </c>
      <c r="B11" s="76"/>
      <c r="C11" s="76"/>
      <c r="D11" s="77"/>
    </row>
    <row r="12" spans="1:4" ht="12.75" customHeight="1" x14ac:dyDescent="0.2">
      <c r="A12" s="9">
        <v>384</v>
      </c>
      <c r="B12" s="9" t="s">
        <v>32</v>
      </c>
      <c r="C12" s="17" t="s">
        <v>14</v>
      </c>
      <c r="D12" s="9">
        <v>10.42</v>
      </c>
    </row>
    <row r="13" spans="1:4" ht="12.75" customHeight="1" x14ac:dyDescent="0.2">
      <c r="A13" s="9" t="s">
        <v>2</v>
      </c>
      <c r="B13" s="9" t="s">
        <v>35</v>
      </c>
      <c r="C13" s="17" t="s">
        <v>34</v>
      </c>
      <c r="D13" s="9">
        <v>6.72</v>
      </c>
    </row>
    <row r="14" spans="1:4" ht="12.75" customHeight="1" x14ac:dyDescent="0.2">
      <c r="A14" s="3">
        <v>959</v>
      </c>
      <c r="B14" s="9" t="s">
        <v>22</v>
      </c>
      <c r="C14" s="18" t="s">
        <v>14</v>
      </c>
      <c r="D14" s="3">
        <v>6.78</v>
      </c>
    </row>
    <row r="15" spans="1:4" ht="12" customHeight="1" x14ac:dyDescent="0.2">
      <c r="A15" s="3" t="s">
        <v>2</v>
      </c>
      <c r="B15" s="3" t="s">
        <v>36</v>
      </c>
      <c r="C15" s="3">
        <v>25</v>
      </c>
      <c r="D15" s="3">
        <v>1.08</v>
      </c>
    </row>
    <row r="16" spans="1:4" ht="12" customHeight="1" x14ac:dyDescent="0.2">
      <c r="A16" s="3" t="s">
        <v>2</v>
      </c>
      <c r="B16" s="3" t="s">
        <v>33</v>
      </c>
      <c r="C16" s="3">
        <v>200</v>
      </c>
      <c r="D16" s="3">
        <v>15</v>
      </c>
    </row>
    <row r="17" spans="1:4" ht="13.5" customHeight="1" x14ac:dyDescent="0.2">
      <c r="A17" s="5"/>
      <c r="B17" s="8" t="s">
        <v>9</v>
      </c>
      <c r="C17" s="5"/>
      <c r="D17" s="5">
        <f>SUM(D12:D16)</f>
        <v>40</v>
      </c>
    </row>
    <row r="18" spans="1:4" x14ac:dyDescent="0.2">
      <c r="A18" s="21"/>
      <c r="B18" s="24" t="s">
        <v>37</v>
      </c>
      <c r="C18" s="22"/>
      <c r="D18" s="23"/>
    </row>
    <row r="19" spans="1:4" x14ac:dyDescent="0.2">
      <c r="A19" s="3">
        <v>384</v>
      </c>
      <c r="B19" s="26" t="str">
        <f>B12</f>
        <v>каша рисовая  молочная</v>
      </c>
      <c r="C19" s="3" t="s">
        <v>14</v>
      </c>
      <c r="D19" s="3">
        <f>D12</f>
        <v>10.42</v>
      </c>
    </row>
    <row r="20" spans="1:4" x14ac:dyDescent="0.2">
      <c r="A20" s="3" t="s">
        <v>2</v>
      </c>
      <c r="B20" s="26" t="str">
        <f>B13</f>
        <v xml:space="preserve">масло </v>
      </c>
      <c r="C20" s="3">
        <v>20</v>
      </c>
      <c r="D20" s="3">
        <v>13.44</v>
      </c>
    </row>
    <row r="21" spans="1:4" x14ac:dyDescent="0.2">
      <c r="A21" s="3">
        <v>959</v>
      </c>
      <c r="B21" s="26" t="str">
        <f>B14</f>
        <v>какао на свежем молоке</v>
      </c>
      <c r="C21" s="3" t="s">
        <v>14</v>
      </c>
      <c r="D21" s="3">
        <f>D14</f>
        <v>6.78</v>
      </c>
    </row>
    <row r="22" spans="1:4" x14ac:dyDescent="0.2">
      <c r="A22" s="3" t="s">
        <v>2</v>
      </c>
      <c r="B22" s="3" t="str">
        <f>B15</f>
        <v>хлеб пшеничный витаминизированный</v>
      </c>
      <c r="C22" s="3">
        <v>13</v>
      </c>
      <c r="D22" s="3">
        <v>0.56000000000000005</v>
      </c>
    </row>
    <row r="23" spans="1:4" x14ac:dyDescent="0.2">
      <c r="A23" s="3"/>
      <c r="B23" s="8" t="str">
        <f>B17</f>
        <v>итого</v>
      </c>
      <c r="C23" s="3"/>
      <c r="D23" s="5">
        <f>SUM(D19:D22)</f>
        <v>31.2</v>
      </c>
    </row>
    <row r="24" spans="1:4" x14ac:dyDescent="0.2">
      <c r="A24" s="3"/>
      <c r="B24" s="26" t="s">
        <v>38</v>
      </c>
      <c r="C24" s="3"/>
      <c r="D24" s="3"/>
    </row>
    <row r="25" spans="1:4" x14ac:dyDescent="0.2">
      <c r="A25" s="3">
        <v>384</v>
      </c>
      <c r="B25" s="26" t="str">
        <f>B12</f>
        <v>каша рисовая  молочная</v>
      </c>
      <c r="C25" s="3" t="s">
        <v>14</v>
      </c>
      <c r="D25" s="3">
        <f>D19</f>
        <v>10.42</v>
      </c>
    </row>
    <row r="26" spans="1:4" x14ac:dyDescent="0.2">
      <c r="A26" s="3">
        <v>959</v>
      </c>
      <c r="B26" s="26" t="str">
        <f>B14</f>
        <v>какао на свежем молоке</v>
      </c>
      <c r="C26" s="3" t="s">
        <v>14</v>
      </c>
      <c r="D26" s="3">
        <f>D14</f>
        <v>6.78</v>
      </c>
    </row>
    <row r="27" spans="1:4" x14ac:dyDescent="0.2">
      <c r="A27" s="9" t="s">
        <v>2</v>
      </c>
      <c r="B27" s="9" t="str">
        <f>B13</f>
        <v xml:space="preserve">масло </v>
      </c>
      <c r="C27" s="17" t="s">
        <v>21</v>
      </c>
      <c r="D27" s="9">
        <v>13.44</v>
      </c>
    </row>
    <row r="28" spans="1:4" x14ac:dyDescent="0.2">
      <c r="A28" s="3" t="s">
        <v>2</v>
      </c>
      <c r="B28" s="3" t="str">
        <f>B22</f>
        <v>хлеб пшеничный витаминизированный</v>
      </c>
      <c r="C28" s="3">
        <v>38</v>
      </c>
      <c r="D28" s="3">
        <v>1.6</v>
      </c>
    </row>
    <row r="29" spans="1:4" x14ac:dyDescent="0.2">
      <c r="A29" s="3"/>
      <c r="B29" s="8" t="str">
        <f>B17</f>
        <v>итого</v>
      </c>
      <c r="C29" s="3"/>
      <c r="D29" s="5">
        <f>SUM(D25:D28)</f>
        <v>32.24</v>
      </c>
    </row>
    <row r="30" spans="1:4" x14ac:dyDescent="0.2">
      <c r="A30" s="3"/>
      <c r="B30" s="8" t="s">
        <v>39</v>
      </c>
      <c r="C30" s="3"/>
      <c r="D30" s="5"/>
    </row>
    <row r="31" spans="1:4" x14ac:dyDescent="0.2">
      <c r="A31" s="15">
        <v>170</v>
      </c>
      <c r="B31" s="3" t="s">
        <v>41</v>
      </c>
      <c r="C31" s="12">
        <v>250</v>
      </c>
      <c r="D31" s="14">
        <v>11.72</v>
      </c>
    </row>
    <row r="32" spans="1:4" x14ac:dyDescent="0.2">
      <c r="A32" s="15">
        <v>591</v>
      </c>
      <c r="B32" s="25" t="s">
        <v>28</v>
      </c>
      <c r="C32" s="12" t="s">
        <v>31</v>
      </c>
      <c r="D32" s="14">
        <v>30.07</v>
      </c>
    </row>
    <row r="33" spans="1:4" x14ac:dyDescent="0.2">
      <c r="A33" s="15">
        <v>679</v>
      </c>
      <c r="B33" s="3" t="s">
        <v>29</v>
      </c>
      <c r="C33" s="12">
        <v>150</v>
      </c>
      <c r="D33" s="14">
        <v>9.5</v>
      </c>
    </row>
    <row r="34" spans="1:4" x14ac:dyDescent="0.2">
      <c r="A34" s="25">
        <v>942</v>
      </c>
      <c r="B34" s="3" t="s">
        <v>44</v>
      </c>
      <c r="C34" s="12">
        <v>200</v>
      </c>
      <c r="D34" s="14">
        <v>1.32</v>
      </c>
    </row>
    <row r="35" spans="1:4" x14ac:dyDescent="0.2">
      <c r="A35" s="25" t="s">
        <v>2</v>
      </c>
      <c r="B35" s="3" t="s">
        <v>46</v>
      </c>
      <c r="C35" s="12">
        <v>36</v>
      </c>
      <c r="D35" s="14">
        <v>2.82</v>
      </c>
    </row>
    <row r="36" spans="1:4" x14ac:dyDescent="0.2">
      <c r="A36" s="15" t="s">
        <v>3</v>
      </c>
      <c r="B36" s="3" t="s">
        <v>8</v>
      </c>
      <c r="C36" s="12" t="s">
        <v>43</v>
      </c>
      <c r="D36" s="14">
        <v>1.77</v>
      </c>
    </row>
    <row r="37" spans="1:4" ht="12" customHeight="1" x14ac:dyDescent="0.2">
      <c r="A37" s="15"/>
      <c r="B37" s="5" t="s">
        <v>9</v>
      </c>
      <c r="C37" s="12"/>
      <c r="D37" s="27">
        <f>SUM(D31:D36)</f>
        <v>57.2</v>
      </c>
    </row>
    <row r="38" spans="1:4" hidden="1" x14ac:dyDescent="0.2">
      <c r="A38" s="72" t="s">
        <v>27</v>
      </c>
      <c r="B38" s="73"/>
      <c r="C38" s="73"/>
      <c r="D38" s="74"/>
    </row>
    <row r="39" spans="1:4" hidden="1" x14ac:dyDescent="0.2">
      <c r="A39" s="15">
        <f>A32</f>
        <v>591</v>
      </c>
      <c r="B39" s="25" t="str">
        <f>B32</f>
        <v>гуляш из говядины</v>
      </c>
      <c r="C39" s="12" t="s">
        <v>31</v>
      </c>
      <c r="D39" s="14">
        <f>D32</f>
        <v>30.07</v>
      </c>
    </row>
    <row r="40" spans="1:4" hidden="1" x14ac:dyDescent="0.2">
      <c r="A40" s="15">
        <f>A33</f>
        <v>679</v>
      </c>
      <c r="B40" s="3" t="str">
        <f>B33</f>
        <v>каша гречневая рассыпчатая</v>
      </c>
      <c r="C40" s="12">
        <v>150</v>
      </c>
      <c r="D40" s="14">
        <f>D33</f>
        <v>9.5</v>
      </c>
    </row>
    <row r="41" spans="1:4" hidden="1" x14ac:dyDescent="0.2">
      <c r="A41" s="25" t="s">
        <v>2</v>
      </c>
      <c r="B41" s="3" t="str">
        <f>B34</f>
        <v>чай с сахаром</v>
      </c>
      <c r="C41" s="12">
        <v>200</v>
      </c>
      <c r="D41" s="14">
        <f>D34</f>
        <v>1.32</v>
      </c>
    </row>
    <row r="42" spans="1:4" hidden="1" x14ac:dyDescent="0.2">
      <c r="A42" s="15" t="s">
        <v>3</v>
      </c>
      <c r="B42" s="3" t="s">
        <v>8</v>
      </c>
      <c r="C42" s="12" t="s">
        <v>30</v>
      </c>
      <c r="D42" s="14">
        <v>2.84</v>
      </c>
    </row>
    <row r="43" spans="1:4" hidden="1" x14ac:dyDescent="0.2">
      <c r="A43" s="25"/>
      <c r="B43" s="3" t="s">
        <v>23</v>
      </c>
      <c r="C43" s="12">
        <v>40</v>
      </c>
      <c r="D43" s="14">
        <v>10</v>
      </c>
    </row>
    <row r="44" spans="1:4" hidden="1" x14ac:dyDescent="0.2">
      <c r="A44" s="15"/>
      <c r="B44" s="6" t="s">
        <v>9</v>
      </c>
      <c r="C44" s="4" t="s">
        <v>12</v>
      </c>
      <c r="D44" s="13">
        <f>SUM(D39:D43)</f>
        <v>53.730000000000004</v>
      </c>
    </row>
    <row r="45" spans="1:4" x14ac:dyDescent="0.2">
      <c r="A45" s="75" t="s">
        <v>40</v>
      </c>
      <c r="B45" s="76"/>
      <c r="C45" s="76"/>
      <c r="D45" s="77"/>
    </row>
    <row r="46" spans="1:4" x14ac:dyDescent="0.2">
      <c r="A46" s="15">
        <f t="shared" ref="A46:D47" si="0">A31</f>
        <v>170</v>
      </c>
      <c r="B46" s="3" t="str">
        <f t="shared" si="0"/>
        <v>борщ со свежей капустой,курой,сметаной</v>
      </c>
      <c r="C46" s="12">
        <f t="shared" si="0"/>
        <v>250</v>
      </c>
      <c r="D46" s="14">
        <f t="shared" si="0"/>
        <v>11.72</v>
      </c>
    </row>
    <row r="47" spans="1:4" x14ac:dyDescent="0.2">
      <c r="A47" s="15">
        <f t="shared" si="0"/>
        <v>591</v>
      </c>
      <c r="B47" s="3" t="str">
        <f t="shared" si="0"/>
        <v>гуляш из говядины</v>
      </c>
      <c r="C47" s="12" t="str">
        <f t="shared" si="0"/>
        <v>25/25</v>
      </c>
      <c r="D47" s="14">
        <f t="shared" si="0"/>
        <v>30.07</v>
      </c>
    </row>
    <row r="48" spans="1:4" x14ac:dyDescent="0.2">
      <c r="A48" s="15">
        <f>A33</f>
        <v>679</v>
      </c>
      <c r="B48" s="3" t="str">
        <f>B33</f>
        <v>каша гречневая рассыпчатая</v>
      </c>
      <c r="C48" s="12">
        <v>180</v>
      </c>
      <c r="D48" s="14">
        <v>11.4</v>
      </c>
    </row>
    <row r="49" spans="1:4" x14ac:dyDescent="0.2">
      <c r="A49" s="25" t="s">
        <v>2</v>
      </c>
      <c r="B49" s="3" t="s">
        <v>45</v>
      </c>
      <c r="C49" s="12">
        <f>C34</f>
        <v>200</v>
      </c>
      <c r="D49" s="14">
        <v>6.4</v>
      </c>
    </row>
    <row r="50" spans="1:4" x14ac:dyDescent="0.2">
      <c r="A50" s="15" t="str">
        <f>A36</f>
        <v xml:space="preserve">про </v>
      </c>
      <c r="B50" s="3" t="s">
        <v>24</v>
      </c>
      <c r="C50" s="12" t="s">
        <v>43</v>
      </c>
      <c r="D50" s="14">
        <v>1.77</v>
      </c>
    </row>
    <row r="51" spans="1:4" x14ac:dyDescent="0.2">
      <c r="A51" s="15"/>
      <c r="B51" s="8" t="s">
        <v>9</v>
      </c>
      <c r="C51" s="5"/>
      <c r="D51" s="13">
        <f>SUM(D46:D50)</f>
        <v>61.36</v>
      </c>
    </row>
    <row r="52" spans="1:4" x14ac:dyDescent="0.2">
      <c r="A52" s="75" t="s">
        <v>26</v>
      </c>
      <c r="B52" s="76"/>
      <c r="C52" s="76"/>
      <c r="D52" s="77"/>
    </row>
    <row r="53" spans="1:4" x14ac:dyDescent="0.2">
      <c r="A53" s="15">
        <v>536</v>
      </c>
      <c r="B53" s="3" t="str">
        <f>B47</f>
        <v>гуляш из говядины</v>
      </c>
      <c r="C53" s="12" t="str">
        <f>C32</f>
        <v>25/25</v>
      </c>
      <c r="D53" s="14">
        <f>D32</f>
        <v>30.07</v>
      </c>
    </row>
    <row r="54" spans="1:4" x14ac:dyDescent="0.2">
      <c r="A54" s="15">
        <f>A33</f>
        <v>679</v>
      </c>
      <c r="B54" s="3" t="str">
        <f>B33</f>
        <v>каша гречневая рассыпчатая</v>
      </c>
      <c r="C54" s="12">
        <v>180</v>
      </c>
      <c r="D54" s="14">
        <f>D48</f>
        <v>11.4</v>
      </c>
    </row>
    <row r="55" spans="1:4" x14ac:dyDescent="0.2">
      <c r="A55" s="3" t="s">
        <v>2</v>
      </c>
      <c r="B55" s="9" t="str">
        <f>B49</f>
        <v>Напиток Валетек</v>
      </c>
      <c r="C55" s="18" t="s">
        <v>14</v>
      </c>
      <c r="D55" s="3">
        <v>6.4</v>
      </c>
    </row>
    <row r="56" spans="1:4" x14ac:dyDescent="0.2">
      <c r="A56" s="15" t="str">
        <f>A36</f>
        <v xml:space="preserve">про </v>
      </c>
      <c r="B56" s="3" t="s">
        <v>24</v>
      </c>
      <c r="C56" s="12" t="s">
        <v>42</v>
      </c>
      <c r="D56" s="14">
        <v>2.13</v>
      </c>
    </row>
    <row r="57" spans="1:4" x14ac:dyDescent="0.2">
      <c r="A57" s="10"/>
      <c r="B57" s="6" t="s">
        <v>9</v>
      </c>
      <c r="C57" s="4"/>
      <c r="D57" s="5">
        <f>SUM(D53:D56)</f>
        <v>50</v>
      </c>
    </row>
    <row r="58" spans="1:4" x14ac:dyDescent="0.2">
      <c r="C58" s="1"/>
      <c r="D58" s="1"/>
    </row>
    <row r="59" spans="1:4" x14ac:dyDescent="0.2">
      <c r="A59" s="78" t="s">
        <v>10</v>
      </c>
      <c r="B59" s="78"/>
      <c r="D59" t="s">
        <v>17</v>
      </c>
    </row>
    <row r="60" spans="1:4" x14ac:dyDescent="0.2">
      <c r="B60" s="7"/>
    </row>
    <row r="61" spans="1:4" x14ac:dyDescent="0.2">
      <c r="A61" s="78" t="s">
        <v>11</v>
      </c>
      <c r="B61" s="78"/>
    </row>
  </sheetData>
  <mergeCells count="11">
    <mergeCell ref="B1:D1"/>
    <mergeCell ref="B2:D2"/>
    <mergeCell ref="A3:D3"/>
    <mergeCell ref="A5:D5"/>
    <mergeCell ref="A7:D7"/>
    <mergeCell ref="A38:D38"/>
    <mergeCell ref="A11:D11"/>
    <mergeCell ref="A61:B61"/>
    <mergeCell ref="A59:B59"/>
    <mergeCell ref="A52:D52"/>
    <mergeCell ref="A45:D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6" sqref="C6:C7"/>
    </sheetView>
  </sheetViews>
  <sheetFormatPr defaultRowHeight="12.75" x14ac:dyDescent="0.2"/>
  <cols>
    <col min="4" max="4" width="15.42578125" customWidth="1"/>
    <col min="10" max="10" width="10.7109375" customWidth="1"/>
  </cols>
  <sheetData>
    <row r="1" spans="1:10" ht="15" x14ac:dyDescent="0.25">
      <c r="A1" s="28" t="s">
        <v>47</v>
      </c>
      <c r="B1" s="82" t="s">
        <v>48</v>
      </c>
      <c r="C1" s="83"/>
      <c r="D1" s="84"/>
      <c r="E1" s="28" t="s">
        <v>49</v>
      </c>
      <c r="F1" s="29" t="s">
        <v>50</v>
      </c>
      <c r="G1" s="28"/>
      <c r="H1" s="28"/>
      <c r="I1" s="28" t="s">
        <v>51</v>
      </c>
      <c r="J1" s="30">
        <v>44466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52</v>
      </c>
      <c r="B3" s="32" t="s">
        <v>53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3" t="s">
        <v>61</v>
      </c>
    </row>
    <row r="4" spans="1:10" ht="43.5" customHeight="1" x14ac:dyDescent="0.25">
      <c r="A4" s="34" t="s">
        <v>62</v>
      </c>
      <c r="B4" s="35" t="s">
        <v>63</v>
      </c>
      <c r="C4" s="36">
        <v>384</v>
      </c>
      <c r="D4" s="37" t="str">
        <f>Лист2!B12</f>
        <v>каша рисовая  молочная</v>
      </c>
      <c r="E4" s="38">
        <v>200</v>
      </c>
      <c r="F4" s="39">
        <f>Лист2!D12</f>
        <v>10.42</v>
      </c>
      <c r="G4" s="66">
        <v>204</v>
      </c>
      <c r="H4" s="66">
        <v>7.3</v>
      </c>
      <c r="I4" s="66">
        <v>10.93</v>
      </c>
      <c r="J4" s="67">
        <v>25.25</v>
      </c>
    </row>
    <row r="5" spans="1:10" ht="45.75" customHeight="1" x14ac:dyDescent="0.25">
      <c r="A5" s="40"/>
      <c r="B5" s="41" t="s">
        <v>64</v>
      </c>
      <c r="C5" s="42">
        <f>[1]Лист2!A20</f>
        <v>944</v>
      </c>
      <c r="D5" s="43" t="str">
        <f>Лист2!B14</f>
        <v>какао на свежем молоке</v>
      </c>
      <c r="E5" s="44">
        <v>200</v>
      </c>
      <c r="F5" s="45">
        <f>Лист2!D14</f>
        <v>6.78</v>
      </c>
      <c r="G5" s="68">
        <v>138</v>
      </c>
      <c r="H5" s="68">
        <v>3.9</v>
      </c>
      <c r="I5" s="68">
        <v>3.5</v>
      </c>
      <c r="J5" s="69">
        <v>22.9</v>
      </c>
    </row>
    <row r="6" spans="1:10" ht="46.5" customHeight="1" x14ac:dyDescent="0.25">
      <c r="A6" s="40"/>
      <c r="B6" s="41" t="s">
        <v>65</v>
      </c>
      <c r="C6" s="42" t="str">
        <f>[1]Лист2!A21</f>
        <v>про</v>
      </c>
      <c r="D6" s="43" t="str">
        <f>[1]Лист2!B21</f>
        <v xml:space="preserve">     хлеб витаминизированный пшен</v>
      </c>
      <c r="E6" s="44">
        <f>Лист2!C15</f>
        <v>25</v>
      </c>
      <c r="F6" s="45">
        <f>Лист2!D15</f>
        <v>1.08</v>
      </c>
      <c r="G6" s="68">
        <v>58.6</v>
      </c>
      <c r="H6" s="68">
        <v>1.9</v>
      </c>
      <c r="I6" s="68">
        <v>0.2</v>
      </c>
      <c r="J6" s="69">
        <v>12.3</v>
      </c>
    </row>
    <row r="7" spans="1:10" ht="15" x14ac:dyDescent="0.25">
      <c r="A7" s="40"/>
      <c r="B7" s="42"/>
      <c r="C7" s="42" t="s">
        <v>2</v>
      </c>
      <c r="D7" s="43" t="str">
        <f>Лист2!B16</f>
        <v>сок</v>
      </c>
      <c r="E7" s="44">
        <v>200</v>
      </c>
      <c r="F7" s="45">
        <f>Лист2!D16</f>
        <v>15</v>
      </c>
      <c r="G7" s="68">
        <v>92</v>
      </c>
      <c r="H7" s="68">
        <v>1</v>
      </c>
      <c r="I7" s="68">
        <v>0.2</v>
      </c>
      <c r="J7" s="69">
        <v>0.2</v>
      </c>
    </row>
    <row r="8" spans="1:10" ht="15.75" thickBot="1" x14ac:dyDescent="0.3">
      <c r="A8" s="47"/>
      <c r="B8" s="48" t="s">
        <v>66</v>
      </c>
      <c r="C8" s="48" t="s">
        <v>2</v>
      </c>
      <c r="D8" s="49" t="str">
        <f>Лист2!B13</f>
        <v xml:space="preserve">масло </v>
      </c>
      <c r="E8" s="50">
        <v>10</v>
      </c>
      <c r="F8" s="51">
        <f>Лист2!D13</f>
        <v>6.72</v>
      </c>
      <c r="G8" s="70">
        <v>87</v>
      </c>
      <c r="H8" s="70">
        <v>5</v>
      </c>
      <c r="I8" s="70">
        <v>3.2</v>
      </c>
      <c r="J8" s="71">
        <v>8.5</v>
      </c>
    </row>
    <row r="9" spans="1:10" ht="15" x14ac:dyDescent="0.25">
      <c r="A9" s="34" t="s">
        <v>67</v>
      </c>
      <c r="B9" s="52" t="s">
        <v>68</v>
      </c>
      <c r="C9" s="36"/>
      <c r="D9" s="37"/>
      <c r="E9" s="38"/>
      <c r="F9" s="39"/>
      <c r="G9" s="66"/>
      <c r="H9" s="66"/>
      <c r="I9" s="66"/>
      <c r="J9" s="67"/>
    </row>
    <row r="10" spans="1:10" ht="15" x14ac:dyDescent="0.25">
      <c r="A10" s="40"/>
      <c r="B10" s="42"/>
      <c r="C10" s="42"/>
      <c r="D10" s="43"/>
      <c r="E10" s="44"/>
      <c r="F10" s="45"/>
      <c r="G10" s="68"/>
      <c r="H10" s="68"/>
      <c r="I10" s="68"/>
      <c r="J10" s="69"/>
    </row>
    <row r="11" spans="1:10" ht="15.75" thickBot="1" x14ac:dyDescent="0.3">
      <c r="A11" s="47"/>
      <c r="B11" s="48"/>
      <c r="C11" s="48"/>
      <c r="D11" s="53" t="s">
        <v>69</v>
      </c>
      <c r="E11" s="50"/>
      <c r="F11" s="54">
        <f>SUM(F4:F10)</f>
        <v>40</v>
      </c>
      <c r="G11" s="54">
        <f>SUM(G4:G10)</f>
        <v>579.6</v>
      </c>
      <c r="H11" s="54">
        <f>SUM(H4:H10)</f>
        <v>19.100000000000001</v>
      </c>
      <c r="I11" s="54">
        <f>SUM(I4:I10)</f>
        <v>18.029999999999998</v>
      </c>
      <c r="J11" s="54">
        <f>SUM(J4:J10)</f>
        <v>69.150000000000006</v>
      </c>
    </row>
    <row r="12" spans="1:10" ht="15" x14ac:dyDescent="0.25">
      <c r="A12" s="40" t="s">
        <v>70</v>
      </c>
      <c r="B12" s="55" t="s">
        <v>66</v>
      </c>
      <c r="C12" s="56" t="s">
        <v>2</v>
      </c>
      <c r="D12" s="57" t="str">
        <f>Лист2!B35</f>
        <v>помидор</v>
      </c>
      <c r="E12" s="58">
        <f>Лист2!C35</f>
        <v>36</v>
      </c>
      <c r="F12" s="59">
        <f>Лист2!D35</f>
        <v>2.82</v>
      </c>
      <c r="G12" s="59">
        <v>5.9</v>
      </c>
      <c r="H12" s="59">
        <v>0.32</v>
      </c>
      <c r="I12" s="59">
        <v>3.5999999999999997E-2</v>
      </c>
      <c r="J12" s="60">
        <v>1.044</v>
      </c>
    </row>
    <row r="13" spans="1:10" ht="59.25" customHeight="1" x14ac:dyDescent="0.25">
      <c r="A13" s="40"/>
      <c r="B13" s="41" t="s">
        <v>71</v>
      </c>
      <c r="C13" s="42">
        <v>170</v>
      </c>
      <c r="D13" s="43" t="str">
        <f>Лист2!B31</f>
        <v>борщ со свежей капустой,курой,сметаной</v>
      </c>
      <c r="E13" s="44">
        <v>250</v>
      </c>
      <c r="F13" s="45">
        <f>Лист2!D31</f>
        <v>11.72</v>
      </c>
      <c r="G13" s="68">
        <v>163.19999999999999</v>
      </c>
      <c r="H13" s="68">
        <v>6.8719999999999999</v>
      </c>
      <c r="I13" s="68">
        <v>10.125999999999999</v>
      </c>
      <c r="J13" s="69">
        <v>13.29</v>
      </c>
    </row>
    <row r="14" spans="1:10" ht="36" customHeight="1" x14ac:dyDescent="0.25">
      <c r="A14" s="40"/>
      <c r="B14" s="41" t="s">
        <v>72</v>
      </c>
      <c r="C14" s="42">
        <v>591</v>
      </c>
      <c r="D14" s="43" t="str">
        <f>Лист2!B32</f>
        <v>гуляш из говядины</v>
      </c>
      <c r="E14" s="29" t="s">
        <v>31</v>
      </c>
      <c r="F14" s="45">
        <f>Лист2!D32</f>
        <v>30.07</v>
      </c>
      <c r="G14" s="68">
        <v>132</v>
      </c>
      <c r="H14" s="68">
        <v>13.9</v>
      </c>
      <c r="I14" s="68">
        <v>6.5</v>
      </c>
      <c r="J14" s="69">
        <v>4</v>
      </c>
    </row>
    <row r="15" spans="1:10" ht="30" x14ac:dyDescent="0.25">
      <c r="A15" s="40"/>
      <c r="B15" s="41" t="s">
        <v>73</v>
      </c>
      <c r="C15" s="42">
        <v>679</v>
      </c>
      <c r="D15" s="43" t="str">
        <f>Лист2!B33</f>
        <v>каша гречневая рассыпчатая</v>
      </c>
      <c r="E15" s="44">
        <v>150</v>
      </c>
      <c r="F15" s="45">
        <f>Лист2!D33</f>
        <v>9.5</v>
      </c>
      <c r="G15" s="68">
        <v>267</v>
      </c>
      <c r="H15" s="68">
        <v>8.73</v>
      </c>
      <c r="I15" s="68">
        <v>10.35</v>
      </c>
      <c r="J15" s="69">
        <v>63.9</v>
      </c>
    </row>
    <row r="16" spans="1:10" ht="15" x14ac:dyDescent="0.25">
      <c r="A16" s="40"/>
      <c r="B16" s="41" t="s">
        <v>64</v>
      </c>
      <c r="C16" s="42">
        <v>942</v>
      </c>
      <c r="D16" s="43" t="str">
        <f>Лист2!B34</f>
        <v>чай с сахаром</v>
      </c>
      <c r="E16" s="44">
        <v>200</v>
      </c>
      <c r="F16" s="45">
        <f>Лист2!D34</f>
        <v>1.32</v>
      </c>
      <c r="G16" s="68">
        <v>60</v>
      </c>
      <c r="H16" s="68">
        <v>0.3</v>
      </c>
      <c r="I16" s="68">
        <v>0</v>
      </c>
      <c r="J16" s="69">
        <v>15.2</v>
      </c>
    </row>
    <row r="17" spans="1:10" ht="30" x14ac:dyDescent="0.25">
      <c r="A17" s="40"/>
      <c r="B17" s="41" t="s">
        <v>74</v>
      </c>
      <c r="C17" s="42" t="s">
        <v>2</v>
      </c>
      <c r="D17" s="43" t="s">
        <v>75</v>
      </c>
      <c r="E17" s="44">
        <v>24</v>
      </c>
      <c r="F17" s="45">
        <v>0.92</v>
      </c>
      <c r="G17" s="68">
        <v>58.6</v>
      </c>
      <c r="H17" s="68">
        <v>1.9</v>
      </c>
      <c r="I17" s="68">
        <v>0.2</v>
      </c>
      <c r="J17" s="69">
        <v>12.3</v>
      </c>
    </row>
    <row r="18" spans="1:10" ht="15" x14ac:dyDescent="0.25">
      <c r="A18" s="40"/>
      <c r="B18" s="41" t="s">
        <v>76</v>
      </c>
      <c r="C18" s="42" t="s">
        <v>2</v>
      </c>
      <c r="D18" s="43" t="s">
        <v>77</v>
      </c>
      <c r="E18" s="44">
        <v>20</v>
      </c>
      <c r="F18" s="45">
        <v>0.85</v>
      </c>
      <c r="G18" s="45">
        <v>39.119999999999997</v>
      </c>
      <c r="H18" s="45">
        <v>1.32</v>
      </c>
      <c r="I18" s="45">
        <v>0.24</v>
      </c>
      <c r="J18" s="46">
        <v>7.92</v>
      </c>
    </row>
    <row r="19" spans="1:10" ht="15" x14ac:dyDescent="0.25">
      <c r="A19" s="40"/>
      <c r="B19" s="61"/>
      <c r="C19" s="61"/>
      <c r="D19" s="62" t="s">
        <v>78</v>
      </c>
      <c r="E19" s="63"/>
      <c r="F19" s="64">
        <f>SUM(F12:F18)</f>
        <v>57.2</v>
      </c>
      <c r="G19" s="64">
        <f>SUM(G12:G18)</f>
        <v>725.82</v>
      </c>
      <c r="H19" s="64">
        <f>SUM(H12:H18)</f>
        <v>33.341999999999999</v>
      </c>
      <c r="I19" s="64">
        <f>SUM(I12:I18)</f>
        <v>27.451999999999998</v>
      </c>
      <c r="J19" s="64">
        <f>SUM(J12:J18)</f>
        <v>117.654</v>
      </c>
    </row>
    <row r="20" spans="1:10" ht="16.5" thickBot="1" x14ac:dyDescent="0.3">
      <c r="A20" s="47"/>
      <c r="B20" s="48"/>
      <c r="C20" s="48"/>
      <c r="D20" s="53"/>
      <c r="E20" s="50"/>
      <c r="F20" s="65"/>
      <c r="G20" s="65"/>
      <c r="H20" s="65"/>
      <c r="I20" s="65"/>
      <c r="J20" s="6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0" sqref="D10"/>
    </sheetView>
  </sheetViews>
  <sheetFormatPr defaultRowHeight="12.75" x14ac:dyDescent="0.2"/>
  <cols>
    <col min="4" max="4" width="16.140625" customWidth="1"/>
    <col min="10" max="10" width="11.42578125" customWidth="1"/>
  </cols>
  <sheetData>
    <row r="1" spans="1:10" ht="15" x14ac:dyDescent="0.25">
      <c r="A1" s="28" t="s">
        <v>47</v>
      </c>
      <c r="B1" s="82" t="s">
        <v>48</v>
      </c>
      <c r="C1" s="83"/>
      <c r="D1" s="84"/>
      <c r="E1" s="28" t="s">
        <v>49</v>
      </c>
      <c r="F1" s="29" t="s">
        <v>79</v>
      </c>
      <c r="G1" s="28"/>
      <c r="H1" s="28"/>
      <c r="I1" s="28" t="s">
        <v>51</v>
      </c>
      <c r="J1" s="30">
        <v>44466</v>
      </c>
    </row>
    <row r="2" spans="1:10" ht="15.75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 x14ac:dyDescent="0.3">
      <c r="A3" s="31" t="s">
        <v>52</v>
      </c>
      <c r="B3" s="32" t="s">
        <v>53</v>
      </c>
      <c r="C3" s="32" t="s">
        <v>54</v>
      </c>
      <c r="D3" s="32" t="s">
        <v>55</v>
      </c>
      <c r="E3" s="32" t="s">
        <v>56</v>
      </c>
      <c r="F3" s="32" t="s">
        <v>57</v>
      </c>
      <c r="G3" s="32" t="s">
        <v>58</v>
      </c>
      <c r="H3" s="32" t="s">
        <v>59</v>
      </c>
      <c r="I3" s="32" t="s">
        <v>60</v>
      </c>
      <c r="J3" s="33" t="s">
        <v>61</v>
      </c>
    </row>
    <row r="4" spans="1:10" ht="30" x14ac:dyDescent="0.25">
      <c r="A4" s="34" t="s">
        <v>62</v>
      </c>
      <c r="B4" s="35" t="s">
        <v>63</v>
      </c>
      <c r="C4" s="36">
        <v>384</v>
      </c>
      <c r="D4" s="37" t="str">
        <f>Лист2!B12</f>
        <v>каша рисовая  молочная</v>
      </c>
      <c r="E4" s="38">
        <v>200</v>
      </c>
      <c r="F4" s="39">
        <f>Лист2!D12</f>
        <v>10.42</v>
      </c>
      <c r="G4" s="66">
        <v>204</v>
      </c>
      <c r="H4" s="66">
        <v>7.3</v>
      </c>
      <c r="I4" s="66">
        <v>10.93</v>
      </c>
      <c r="J4" s="67">
        <v>25.25</v>
      </c>
    </row>
    <row r="5" spans="1:10" ht="30" x14ac:dyDescent="0.25">
      <c r="A5" s="40"/>
      <c r="B5" s="41" t="s">
        <v>64</v>
      </c>
      <c r="C5" s="42">
        <f>[1]Лист2!A20</f>
        <v>944</v>
      </c>
      <c r="D5" s="43" t="str">
        <f>Лист2!B14</f>
        <v>какао на свежем молоке</v>
      </c>
      <c r="E5" s="44">
        <v>200</v>
      </c>
      <c r="F5" s="45">
        <f>Лист2!D14</f>
        <v>6.78</v>
      </c>
      <c r="G5" s="68">
        <v>138</v>
      </c>
      <c r="H5" s="68">
        <v>3.9</v>
      </c>
      <c r="I5" s="68">
        <v>3.5</v>
      </c>
      <c r="J5" s="69">
        <v>22.9</v>
      </c>
    </row>
    <row r="6" spans="1:10" ht="45" x14ac:dyDescent="0.25">
      <c r="A6" s="40"/>
      <c r="B6" s="41" t="s">
        <v>65</v>
      </c>
      <c r="C6" s="42" t="str">
        <f>[1]Лист2!A21</f>
        <v>про</v>
      </c>
      <c r="D6" s="43" t="str">
        <f>[1]Лист2!B21</f>
        <v xml:space="preserve">     хлеб витаминизированный пшен</v>
      </c>
      <c r="E6" s="44">
        <v>38</v>
      </c>
      <c r="F6" s="45">
        <v>1.6</v>
      </c>
      <c r="G6" s="68">
        <v>58.6</v>
      </c>
      <c r="H6" s="68">
        <v>1.9</v>
      </c>
      <c r="I6" s="68">
        <v>0.2</v>
      </c>
      <c r="J6" s="69">
        <v>12.3</v>
      </c>
    </row>
    <row r="7" spans="1:10" ht="15" x14ac:dyDescent="0.25">
      <c r="A7" s="40"/>
      <c r="B7" s="42"/>
      <c r="C7" s="42"/>
      <c r="D7" s="43"/>
      <c r="E7" s="44"/>
      <c r="F7" s="45"/>
      <c r="G7" s="68"/>
      <c r="H7" s="68"/>
      <c r="I7" s="68"/>
      <c r="J7" s="69"/>
    </row>
    <row r="8" spans="1:10" ht="15.75" thickBot="1" x14ac:dyDescent="0.3">
      <c r="A8" s="47"/>
      <c r="B8" s="48" t="s">
        <v>66</v>
      </c>
      <c r="C8" s="48" t="s">
        <v>2</v>
      </c>
      <c r="D8" s="49" t="str">
        <f>Лист2!B13</f>
        <v xml:space="preserve">масло </v>
      </c>
      <c r="E8" s="50">
        <v>20</v>
      </c>
      <c r="F8" s="51">
        <v>13.44</v>
      </c>
      <c r="G8" s="70">
        <v>87</v>
      </c>
      <c r="H8" s="70">
        <v>5</v>
      </c>
      <c r="I8" s="70">
        <v>3.2</v>
      </c>
      <c r="J8" s="71">
        <v>8.5</v>
      </c>
    </row>
    <row r="9" spans="1:10" ht="15" x14ac:dyDescent="0.25">
      <c r="A9" s="34" t="s">
        <v>67</v>
      </c>
      <c r="B9" s="52" t="s">
        <v>68</v>
      </c>
      <c r="C9" s="36"/>
      <c r="D9" s="37"/>
      <c r="E9" s="38"/>
      <c r="F9" s="39"/>
      <c r="G9" s="66"/>
      <c r="H9" s="66"/>
      <c r="I9" s="66"/>
      <c r="J9" s="67"/>
    </row>
    <row r="10" spans="1:10" ht="15" x14ac:dyDescent="0.25">
      <c r="A10" s="40"/>
      <c r="B10" s="42"/>
      <c r="C10" s="42"/>
      <c r="D10" s="43"/>
      <c r="E10" s="44"/>
      <c r="F10" s="45"/>
      <c r="G10" s="68"/>
      <c r="H10" s="68"/>
      <c r="I10" s="68"/>
      <c r="J10" s="69"/>
    </row>
    <row r="11" spans="1:10" ht="15.75" thickBot="1" x14ac:dyDescent="0.3">
      <c r="A11" s="47"/>
      <c r="B11" s="48"/>
      <c r="C11" s="48"/>
      <c r="D11" s="53" t="s">
        <v>69</v>
      </c>
      <c r="E11" s="50"/>
      <c r="F11" s="54">
        <f>SUM(F4:F10)</f>
        <v>32.24</v>
      </c>
      <c r="G11" s="54">
        <f>SUM(G4:G10)</f>
        <v>487.6</v>
      </c>
      <c r="H11" s="54">
        <f>SUM(H4:H10)</f>
        <v>18.100000000000001</v>
      </c>
      <c r="I11" s="54">
        <f>SUM(I4:I10)</f>
        <v>17.829999999999998</v>
      </c>
      <c r="J11" s="54">
        <f>SUM(J4:J10)</f>
        <v>68.95</v>
      </c>
    </row>
    <row r="12" spans="1:10" ht="15" x14ac:dyDescent="0.25">
      <c r="A12" s="40" t="s">
        <v>70</v>
      </c>
      <c r="B12" s="55" t="s">
        <v>66</v>
      </c>
      <c r="C12" s="56"/>
      <c r="D12" s="57"/>
      <c r="E12" s="58"/>
      <c r="F12" s="59"/>
      <c r="G12" s="59"/>
      <c r="H12" s="59"/>
      <c r="I12" s="59"/>
      <c r="J12" s="60"/>
    </row>
    <row r="13" spans="1:10" ht="45" x14ac:dyDescent="0.25">
      <c r="A13" s="40"/>
      <c r="B13" s="41" t="s">
        <v>71</v>
      </c>
      <c r="C13" s="42">
        <v>170</v>
      </c>
      <c r="D13" s="43" t="str">
        <f>Лист2!B31</f>
        <v>борщ со свежей капустой,курой,сметаной</v>
      </c>
      <c r="E13" s="44">
        <v>250</v>
      </c>
      <c r="F13" s="45">
        <f>Лист2!D31</f>
        <v>11.72</v>
      </c>
      <c r="G13" s="68">
        <v>163.19999999999999</v>
      </c>
      <c r="H13" s="68">
        <v>6.8719999999999999</v>
      </c>
      <c r="I13" s="68">
        <v>10.125999999999999</v>
      </c>
      <c r="J13" s="69">
        <v>13.29</v>
      </c>
    </row>
    <row r="14" spans="1:10" ht="30" x14ac:dyDescent="0.25">
      <c r="A14" s="40"/>
      <c r="B14" s="41" t="s">
        <v>72</v>
      </c>
      <c r="C14" s="42">
        <v>591</v>
      </c>
      <c r="D14" s="43" t="str">
        <f>Лист2!B32</f>
        <v>гуляш из говядины</v>
      </c>
      <c r="E14" s="29" t="s">
        <v>31</v>
      </c>
      <c r="F14" s="45">
        <f>Лист2!D32</f>
        <v>30.07</v>
      </c>
      <c r="G14" s="68">
        <v>132</v>
      </c>
      <c r="H14" s="68">
        <v>13.9</v>
      </c>
      <c r="I14" s="68">
        <v>6.5</v>
      </c>
      <c r="J14" s="69">
        <v>4</v>
      </c>
    </row>
    <row r="15" spans="1:10" ht="30" x14ac:dyDescent="0.25">
      <c r="A15" s="40"/>
      <c r="B15" s="41" t="s">
        <v>73</v>
      </c>
      <c r="C15" s="42">
        <v>679</v>
      </c>
      <c r="D15" s="43" t="str">
        <f>Лист2!B33</f>
        <v>каша гречневая рассыпчатая</v>
      </c>
      <c r="E15" s="44">
        <v>180</v>
      </c>
      <c r="F15" s="45">
        <v>11.4</v>
      </c>
      <c r="G15" s="68">
        <v>320.39999999999998</v>
      </c>
      <c r="H15" s="68">
        <v>10.476000000000001</v>
      </c>
      <c r="I15" s="68">
        <v>12.42</v>
      </c>
      <c r="J15" s="69">
        <v>76.680000000000007</v>
      </c>
    </row>
    <row r="16" spans="1:10" ht="30" x14ac:dyDescent="0.25">
      <c r="A16" s="40"/>
      <c r="B16" s="41" t="s">
        <v>64</v>
      </c>
      <c r="C16" s="42" t="s">
        <v>2</v>
      </c>
      <c r="D16" s="43" t="s">
        <v>80</v>
      </c>
      <c r="E16" s="44">
        <v>200</v>
      </c>
      <c r="F16" s="45">
        <v>6.4</v>
      </c>
      <c r="G16" s="68">
        <v>74</v>
      </c>
      <c r="H16" s="68">
        <v>0</v>
      </c>
      <c r="I16" s="68">
        <v>0</v>
      </c>
      <c r="J16" s="69">
        <v>18.399999999999999</v>
      </c>
    </row>
    <row r="17" spans="1:10" ht="30" x14ac:dyDescent="0.25">
      <c r="A17" s="40"/>
      <c r="B17" s="41" t="s">
        <v>74</v>
      </c>
      <c r="C17" s="42" t="s">
        <v>2</v>
      </c>
      <c r="D17" s="43" t="s">
        <v>75</v>
      </c>
      <c r="E17" s="44">
        <v>24</v>
      </c>
      <c r="F17" s="45">
        <v>0.92</v>
      </c>
      <c r="G17" s="68">
        <v>58.6</v>
      </c>
      <c r="H17" s="68">
        <v>1.9</v>
      </c>
      <c r="I17" s="68">
        <v>0.2</v>
      </c>
      <c r="J17" s="69">
        <v>12.3</v>
      </c>
    </row>
    <row r="18" spans="1:10" ht="15" x14ac:dyDescent="0.25">
      <c r="A18" s="40"/>
      <c r="B18" s="41" t="s">
        <v>76</v>
      </c>
      <c r="C18" s="42" t="s">
        <v>2</v>
      </c>
      <c r="D18" s="43" t="s">
        <v>77</v>
      </c>
      <c r="E18" s="44">
        <v>20</v>
      </c>
      <c r="F18" s="45">
        <v>0.85</v>
      </c>
      <c r="G18" s="45">
        <v>39.119999999999997</v>
      </c>
      <c r="H18" s="45">
        <v>1.32</v>
      </c>
      <c r="I18" s="45">
        <v>0.24</v>
      </c>
      <c r="J18" s="46">
        <v>7.92</v>
      </c>
    </row>
    <row r="19" spans="1:10" ht="15" x14ac:dyDescent="0.25">
      <c r="A19" s="40"/>
      <c r="B19" s="61"/>
      <c r="C19" s="61"/>
      <c r="D19" s="62" t="s">
        <v>78</v>
      </c>
      <c r="E19" s="63"/>
      <c r="F19" s="64">
        <f>SUM(F12:F18)</f>
        <v>61.36</v>
      </c>
      <c r="G19" s="64">
        <f>SUM(G12:G18)</f>
        <v>787.31999999999994</v>
      </c>
      <c r="H19" s="64">
        <f>SUM(H12:H18)</f>
        <v>34.467999999999996</v>
      </c>
      <c r="I19" s="64">
        <f>SUM(I12:I18)</f>
        <v>29.485999999999997</v>
      </c>
      <c r="J19" s="64">
        <f>SUM(J12:J18)</f>
        <v>132.59</v>
      </c>
    </row>
    <row r="20" spans="1:10" ht="16.5" thickBot="1" x14ac:dyDescent="0.3">
      <c r="A20" s="47"/>
      <c r="B20" s="48"/>
      <c r="C20" s="48"/>
      <c r="D20" s="53"/>
      <c r="E20" s="50"/>
      <c r="F20" s="65"/>
      <c r="G20" s="65"/>
      <c r="H20" s="65"/>
      <c r="I20" s="65"/>
      <c r="J20" s="6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2021-09-27T03:24:21Z</dcterms:modified>
</cp:coreProperties>
</file>