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\питание\4-8.10\"/>
    </mc:Choice>
  </mc:AlternateContent>
  <bookViews>
    <workbookView xWindow="-15" yWindow="-15" windowWidth="10320" windowHeight="8175" tabRatio="617"/>
  </bookViews>
  <sheets>
    <sheet name="Лист2" sheetId="4" r:id="rId1"/>
    <sheet name="Лист1" sheetId="5" r:id="rId2"/>
    <sheet name="Лист3" sheetId="6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F13" i="6" l="1"/>
  <c r="F12" i="6"/>
  <c r="F6" i="6"/>
  <c r="D5" i="6"/>
  <c r="F5" i="6"/>
  <c r="F15" i="5"/>
  <c r="F14" i="5"/>
  <c r="F19" i="5" s="1"/>
  <c r="F13" i="5"/>
  <c r="F5" i="5"/>
  <c r="F4" i="5"/>
  <c r="D22" i="4"/>
  <c r="D25" i="4" s="1"/>
  <c r="D6" i="6"/>
  <c r="C6" i="6"/>
  <c r="D4" i="6"/>
  <c r="J11" i="5"/>
  <c r="D7" i="5"/>
  <c r="D6" i="5"/>
  <c r="C6" i="5"/>
  <c r="D5" i="5"/>
  <c r="C5" i="5"/>
  <c r="D4" i="5"/>
  <c r="B25" i="4"/>
  <c r="B22" i="4"/>
  <c r="A22" i="4"/>
  <c r="D20" i="4"/>
  <c r="B20" i="4"/>
  <c r="B18" i="4"/>
  <c r="B17" i="4"/>
  <c r="A17" i="4"/>
  <c r="D15" i="4"/>
  <c r="A35" i="4"/>
  <c r="A41" i="4"/>
  <c r="F14" i="6"/>
  <c r="J18" i="6"/>
  <c r="I18" i="6"/>
  <c r="H18" i="6"/>
  <c r="G18" i="6"/>
  <c r="F15" i="6"/>
  <c r="D15" i="6"/>
  <c r="D14" i="6"/>
  <c r="D13" i="6"/>
  <c r="D12" i="6"/>
  <c r="J10" i="6"/>
  <c r="I10" i="6"/>
  <c r="H10" i="6"/>
  <c r="G10" i="6"/>
  <c r="D32" i="4"/>
  <c r="F16" i="5"/>
  <c r="D16" i="5"/>
  <c r="D15" i="5"/>
  <c r="D14" i="5"/>
  <c r="D13" i="5"/>
  <c r="J19" i="5"/>
  <c r="I19" i="5"/>
  <c r="H19" i="5"/>
  <c r="G19" i="5"/>
  <c r="I11" i="5"/>
  <c r="H11" i="5"/>
  <c r="G11" i="5"/>
  <c r="A34" i="4"/>
  <c r="B34" i="4"/>
  <c r="C34" i="4"/>
  <c r="D34" i="4"/>
  <c r="B35" i="4"/>
  <c r="B41" i="4" s="1"/>
  <c r="C35" i="4"/>
  <c r="A36" i="4"/>
  <c r="B36" i="4"/>
  <c r="A37" i="4"/>
  <c r="B37" i="4"/>
  <c r="B43" i="4" s="1"/>
  <c r="C37" i="4"/>
  <c r="D37" i="4"/>
  <c r="A38" i="4"/>
  <c r="C41" i="4"/>
  <c r="D43" i="4"/>
  <c r="D45" i="4" s="1"/>
  <c r="D41" i="4"/>
  <c r="A44" i="4"/>
  <c r="B42" i="4"/>
  <c r="A42" i="4"/>
  <c r="F11" i="5"/>
  <c r="D39" i="4"/>
  <c r="F18" i="6"/>
  <c r="F4" i="6" l="1"/>
  <c r="F10" i="6" s="1"/>
</calcChain>
</file>

<file path=xl/sharedStrings.xml><?xml version="1.0" encoding="utf-8"?>
<sst xmlns="http://schemas.openxmlformats.org/spreadsheetml/2006/main" count="136" uniqueCount="78">
  <si>
    <t xml:space="preserve">                                                                                    _____________ М.В.Дягилева</t>
  </si>
  <si>
    <t>Номер блюд по сборнику рецептур</t>
  </si>
  <si>
    <t>про</t>
  </si>
  <si>
    <t xml:space="preserve">про </t>
  </si>
  <si>
    <t xml:space="preserve">                                                           директор МОУ  СОШ № 1</t>
  </si>
  <si>
    <t>Наименование блюд</t>
  </si>
  <si>
    <t>Выход блюд</t>
  </si>
  <si>
    <t>Цена блюд</t>
  </si>
  <si>
    <t>итого</t>
  </si>
  <si>
    <t>Зав. столовой____________________________</t>
  </si>
  <si>
    <t>Калькулятор_____________________________</t>
  </si>
  <si>
    <t>СТОЛОВАЯ № 1</t>
  </si>
  <si>
    <t>200</t>
  </si>
  <si>
    <t xml:space="preserve">Утверждаю: </t>
  </si>
  <si>
    <t>МОУ  СОШ № 1</t>
  </si>
  <si>
    <t xml:space="preserve">       </t>
  </si>
  <si>
    <t>каша молочная пшенная</t>
  </si>
  <si>
    <t>сыр порц.</t>
  </si>
  <si>
    <t>30 - 00 (1-4 кл.) завтрак</t>
  </si>
  <si>
    <t>20</t>
  </si>
  <si>
    <t>какао на свежем молоке</t>
  </si>
  <si>
    <t>хлеб пшеничный/ржаной витаминизированный</t>
  </si>
  <si>
    <t>40 - 00 (1-4 кл.) завтрак</t>
  </si>
  <si>
    <t>50 - 00 ( 5 - 11 кл.)</t>
  </si>
  <si>
    <t>Картофельное пюре</t>
  </si>
  <si>
    <t>Компот из кураги</t>
  </si>
  <si>
    <t>хлеб пшен.витаминизированный</t>
  </si>
  <si>
    <t>40/20</t>
  </si>
  <si>
    <t xml:space="preserve">                        31-20  (1-4кл.) завтрак</t>
  </si>
  <si>
    <t xml:space="preserve">                         57-20 (1-4кл.) обед</t>
  </si>
  <si>
    <t>61-36 ( 5 - 11 кл.)</t>
  </si>
  <si>
    <t>суп картофельный с макаронами, курой</t>
  </si>
  <si>
    <t>Мясо говядины отварное</t>
  </si>
  <si>
    <t>Школа</t>
  </si>
  <si>
    <t>МОУ СОШ №1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</si>
  <si>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</si>
  <si>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</si>
  <si>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</si>
  <si>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</si>
  <si>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</si>
  <si>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</si>
  <si>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</si>
  <si>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</si>
  <si>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</si>
  <si>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</si>
  <si>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</si>
  <si>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</si>
  <si>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</si>
  <si>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</si>
  <si>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</si>
  <si>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</si>
  <si>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</si>
  <si>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</si>
  <si>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</si>
  <si>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</si>
  <si>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итого завтрак</t>
  </si>
  <si>
    <t>Обед</t>
  </si>
  <si>
    <t>1 блюдо</t>
  </si>
  <si>
    <t>2 блюдо</t>
  </si>
  <si>
    <t>гарнир</t>
  </si>
  <si>
    <t>хлеб бел.</t>
  </si>
  <si>
    <t>хлеб витамин.пш.</t>
  </si>
  <si>
    <t>хлеб черн.</t>
  </si>
  <si>
    <t>хлеб чусовск.</t>
  </si>
  <si>
    <t>итого обед</t>
  </si>
  <si>
    <t>30</t>
  </si>
  <si>
    <t>старшее звено</t>
  </si>
  <si>
    <t>запеканка творожная со сг/молоком</t>
  </si>
  <si>
    <t>100/20</t>
  </si>
  <si>
    <t>Кофейный напиток с молоком</t>
  </si>
  <si>
    <t>хлеб пшеничный витаминизированный</t>
  </si>
  <si>
    <t>100/10</t>
  </si>
  <si>
    <r>
      <t xml:space="preserve">                       </t>
    </r>
    <r>
      <rPr>
        <b/>
        <sz val="10"/>
        <rFont val="Arial"/>
        <family val="2"/>
        <charset val="204"/>
      </rPr>
      <t xml:space="preserve"> 32-24 (5-11 кл.) завтрак</t>
    </r>
  </si>
  <si>
    <t>чай с сахаром</t>
  </si>
  <si>
    <t>МЕНЮ  "05" октября 2021 г.</t>
  </si>
  <si>
    <t>36/20</t>
  </si>
  <si>
    <t>хлеб пшеничный витаминизированный/ржан.</t>
  </si>
  <si>
    <t>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</si>
</sst>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8" fillId="0" borderId="0" xfId="1"/>
    <xf numFmtId="49" fontId="8" fillId="2" borderId="1" xfId="1" applyNumberFormat="1" applyFill="1" applyBorder="1" applyProtection="1">
      <protection locked="0"/>
    </xf>
    <xf numFmtId="14" fontId="8" fillId="2" borderId="1" xfId="1" applyNumberFormat="1" applyFill="1" applyBorder="1" applyProtection="1">
      <protection locked="0"/>
    </xf>
    <xf numFmtId="0" fontId="8" fillId="0" borderId="5" xfId="1" applyBorder="1" applyAlignment="1">
      <alignment horizontal="center"/>
    </xf>
    <xf numFmtId="0" fontId="8" fillId="0" borderId="6" xfId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0" borderId="8" xfId="1" applyBorder="1"/>
    <xf numFmtId="0" fontId="8" fillId="0" borderId="9" xfId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73" fontId="8" fillId="2" borderId="9" xfId="1" applyNumberFormat="1" applyFill="1" applyBorder="1" applyProtection="1">
      <protection locked="0"/>
    </xf>
    <xf numFmtId="173" fontId="8" fillId="2" borderId="10" xfId="1" applyNumberFormat="1" applyFill="1" applyBorder="1" applyProtection="1">
      <protection locked="0"/>
    </xf>
    <xf numFmtId="0" fontId="8" fillId="0" borderId="11" xfId="1" applyBorder="1"/>
    <xf numFmtId="0" fontId="8" fillId="0" borderId="1" xfId="1" applyBorder="1"/>
    <xf numFmtId="0" fontId="8" fillId="2" borderId="1" xfId="1" applyFill="1" applyBorder="1" applyProtection="1">
      <protection locked="0"/>
    </xf>
    <xf numFmtId="0" fontId="8" fillId="2" borderId="1" xfId="1" applyFill="1" applyBorder="1" applyAlignment="1" applyProtection="1">
      <alignment wrapText="1"/>
      <protection locked="0"/>
    </xf>
    <xf numFmtId="1" fontId="8" fillId="2" borderId="1" xfId="1" applyNumberFormat="1" applyFill="1" applyBorder="1" applyProtection="1">
      <protection locked="0"/>
    </xf>
    <xf numFmtId="2" fontId="8" fillId="2" borderId="1" xfId="1" applyNumberFormat="1" applyFill="1" applyBorder="1" applyProtection="1">
      <protection locked="0"/>
    </xf>
    <xf numFmtId="173" fontId="8" fillId="2" borderId="1" xfId="1" applyNumberFormat="1" applyFill="1" applyBorder="1" applyProtection="1">
      <protection locked="0"/>
    </xf>
    <xf numFmtId="173" fontId="8" fillId="2" borderId="12" xfId="1" applyNumberFormat="1" applyFill="1" applyBorder="1" applyProtection="1">
      <protection locked="0"/>
    </xf>
    <xf numFmtId="0" fontId="8" fillId="0" borderId="13" xfId="1" applyBorder="1"/>
    <xf numFmtId="0" fontId="8" fillId="2" borderId="14" xfId="1" applyFill="1" applyBorder="1" applyProtection="1">
      <protection locked="0"/>
    </xf>
    <xf numFmtId="0" fontId="8" fillId="2" borderId="14" xfId="1" applyFill="1" applyBorder="1" applyAlignment="1" applyProtection="1">
      <alignment wrapText="1"/>
      <protection locked="0"/>
    </xf>
    <xf numFmtId="1" fontId="8" fillId="2" borderId="14" xfId="1" applyNumberFormat="1" applyFill="1" applyBorder="1" applyProtection="1">
      <protection locked="0"/>
    </xf>
    <xf numFmtId="2" fontId="8" fillId="2" borderId="14" xfId="1" applyNumberFormat="1" applyFill="1" applyBorder="1" applyProtection="1">
      <protection locked="0"/>
    </xf>
    <xf numFmtId="173" fontId="8" fillId="2" borderId="14" xfId="1" applyNumberFormat="1" applyFill="1" applyBorder="1" applyProtection="1">
      <protection locked="0"/>
    </xf>
    <xf numFmtId="173" fontId="8" fillId="2" borderId="15" xfId="1" applyNumberFormat="1" applyFill="1" applyBorder="1" applyProtection="1">
      <protection locked="0"/>
    </xf>
    <xf numFmtId="0" fontId="8" fillId="3" borderId="9" xfId="1" applyFill="1" applyBorder="1"/>
    <xf numFmtId="0" fontId="7" fillId="2" borderId="14" xfId="1" applyFont="1" applyFill="1" applyBorder="1" applyAlignment="1" applyProtection="1">
      <alignment wrapText="1"/>
      <protection locked="0"/>
    </xf>
    <xf numFmtId="2" fontId="7" fillId="2" borderId="14" xfId="1" applyNumberFormat="1" applyFont="1" applyFill="1" applyBorder="1" applyProtection="1">
      <protection locked="0"/>
    </xf>
    <xf numFmtId="0" fontId="8" fillId="0" borderId="16" xfId="1" applyBorder="1"/>
    <xf numFmtId="0" fontId="8" fillId="2" borderId="16" xfId="1" applyFill="1" applyBorder="1" applyProtection="1">
      <protection locked="0"/>
    </xf>
    <xf numFmtId="0" fontId="8" fillId="2" borderId="16" xfId="1" applyFill="1" applyBorder="1" applyAlignment="1" applyProtection="1">
      <alignment wrapText="1"/>
      <protection locked="0"/>
    </xf>
    <xf numFmtId="1" fontId="8" fillId="2" borderId="16" xfId="1" applyNumberFormat="1" applyFill="1" applyBorder="1" applyProtection="1">
      <protection locked="0"/>
    </xf>
    <xf numFmtId="2" fontId="8" fillId="2" borderId="16" xfId="1" applyNumberFormat="1" applyFill="1" applyBorder="1" applyProtection="1">
      <protection locked="0"/>
    </xf>
    <xf numFmtId="2" fontId="8" fillId="2" borderId="17" xfId="1" applyNumberFormat="1" applyFill="1" applyBorder="1" applyProtection="1">
      <protection locked="0"/>
    </xf>
    <xf numFmtId="2" fontId="8" fillId="2" borderId="12" xfId="1" applyNumberFormat="1" applyFill="1" applyBorder="1" applyProtection="1">
      <protection locked="0"/>
    </xf>
    <xf numFmtId="0" fontId="8" fillId="2" borderId="18" xfId="1" applyFill="1" applyBorder="1" applyProtection="1">
      <protection locked="0"/>
    </xf>
    <xf numFmtId="0" fontId="7" fillId="2" borderId="18" xfId="1" applyFont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7" fillId="2" borderId="18" xfId="1" applyNumberFormat="1" applyFont="1" applyFill="1" applyBorder="1" applyProtection="1">
      <protection locked="0"/>
    </xf>
    <xf numFmtId="2" fontId="9" fillId="2" borderId="14" xfId="1" applyNumberFormat="1" applyFont="1" applyFill="1" applyBorder="1" applyProtection="1">
      <protection locked="0"/>
    </xf>
    <xf numFmtId="49" fontId="8" fillId="2" borderId="9" xfId="1" applyNumberForma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2" xfId="1" applyFill="1" applyBorder="1" applyAlignment="1" applyProtection="1">
      <protection locked="0"/>
    </xf>
    <xf numFmtId="0" fontId="8" fillId="2" borderId="3" xfId="1" applyFill="1" applyBorder="1" applyAlignment="1" applyProtection="1">
      <protection locked="0"/>
    </xf>
    <xf numFmtId="0" fontId="8" fillId="0" borderId="4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82;&#1090;&#1103;&#1073;&#1088;&#1100;21%20&#1096;&#1082;.1/&#1084;&#1077;&#1085;&#1102;%20&#1076;&#1083;&#1103;%20&#1089;&#1072;&#1081;&#1090;&#1072;%20&#1096;&#1082;.1/&#1052;&#1077;&#1085;&#1102;%20&#1085;&#1072;%2014.09.21.(2%20&#1074;&#1090;&#1086;&#1088;.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6;&#1082;&#1090;&#1103;&#1073;&#1088;&#1100;21%20&#1096;&#1082;.1/&#1084;&#1077;&#1085;&#1102;%20&#1076;&#1083;&#1103;%20&#1089;&#1072;&#1081;&#1090;&#1072;%20&#1096;&#1082;.1/!&#1052;&#1077;&#1085;&#1102;%20%20%20&#1085;&#1072;%2007.09.21.(2%20&#1074;&#1090;&#1086;&#1088;&#1085;-&#1087;&#1086;&#1085;&#1077;&#1076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>
        <row r="12">
          <cell r="B12" t="str">
            <v>запеканка творожная со сг/молоком</v>
          </cell>
        </row>
        <row r="14">
          <cell r="A14">
            <v>958</v>
          </cell>
          <cell r="B14" t="str">
            <v>Кофейный напиток с молоком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>
        <row r="21">
          <cell r="A21" t="str">
            <v>про</v>
          </cell>
          <cell r="B21" t="str">
            <v xml:space="preserve">     хлеб витаминизированный пшен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B26" sqref="B26"/>
    </sheetView>
  </sheetViews>
  <sheetFormatPr defaultRowHeight="12.75" x14ac:dyDescent="0.2"/>
  <cols>
    <col min="1" max="1" width="15.7109375" customWidth="1"/>
    <col min="2" max="2" width="47.5703125" customWidth="1"/>
    <col min="3" max="3" width="9.5703125" customWidth="1"/>
    <col min="4" max="4" width="10.85546875" customWidth="1"/>
  </cols>
  <sheetData>
    <row r="1" spans="1:4" x14ac:dyDescent="0.2">
      <c r="A1" s="19" t="s">
        <v>14</v>
      </c>
      <c r="B1" s="78" t="s">
        <v>13</v>
      </c>
      <c r="C1" s="78"/>
      <c r="D1" s="78"/>
    </row>
    <row r="2" spans="1:4" x14ac:dyDescent="0.2">
      <c r="A2" s="20" t="s">
        <v>11</v>
      </c>
      <c r="B2" s="78" t="s">
        <v>4</v>
      </c>
      <c r="C2" s="78"/>
      <c r="D2" s="78"/>
    </row>
    <row r="3" spans="1:4" x14ac:dyDescent="0.2">
      <c r="A3" s="79" t="s">
        <v>0</v>
      </c>
      <c r="B3" s="79"/>
      <c r="C3" s="79"/>
      <c r="D3" s="79"/>
    </row>
    <row r="4" spans="1:4" x14ac:dyDescent="0.2">
      <c r="B4" s="2"/>
      <c r="C4" s="2"/>
      <c r="D4" s="2"/>
    </row>
    <row r="5" spans="1:4" x14ac:dyDescent="0.2">
      <c r="A5" s="80" t="s">
        <v>74</v>
      </c>
      <c r="B5" s="80"/>
      <c r="C5" s="80"/>
      <c r="D5" s="80"/>
    </row>
    <row r="6" spans="1:4" ht="54.75" customHeight="1" x14ac:dyDescent="0.2">
      <c r="A6" s="16" t="s">
        <v>1</v>
      </c>
      <c r="B6" s="5" t="s">
        <v>5</v>
      </c>
      <c r="C6" s="11" t="s">
        <v>6</v>
      </c>
      <c r="D6" s="11" t="s">
        <v>7</v>
      </c>
    </row>
    <row r="7" spans="1:4" ht="12.75" hidden="1" customHeight="1" x14ac:dyDescent="0.2">
      <c r="A7" s="74" t="s">
        <v>18</v>
      </c>
      <c r="B7" s="75"/>
      <c r="C7" s="75"/>
      <c r="D7" s="76"/>
    </row>
    <row r="8" spans="1:4" ht="12.75" hidden="1" customHeight="1" x14ac:dyDescent="0.2">
      <c r="A8" s="9">
        <v>384</v>
      </c>
      <c r="B8" s="9" t="s">
        <v>16</v>
      </c>
      <c r="C8" s="17" t="s">
        <v>12</v>
      </c>
      <c r="D8" s="9">
        <v>8.7200000000000006</v>
      </c>
    </row>
    <row r="9" spans="1:4" ht="12.75" hidden="1" customHeight="1" x14ac:dyDescent="0.2">
      <c r="A9" s="9" t="s">
        <v>2</v>
      </c>
      <c r="B9" s="9" t="s">
        <v>17</v>
      </c>
      <c r="C9" s="17" t="s">
        <v>19</v>
      </c>
      <c r="D9" s="9">
        <v>9.77</v>
      </c>
    </row>
    <row r="10" spans="1:4" ht="12.75" hidden="1" customHeight="1" x14ac:dyDescent="0.2">
      <c r="A10" s="3">
        <v>959</v>
      </c>
      <c r="B10" s="9" t="s">
        <v>20</v>
      </c>
      <c r="C10" s="18" t="s">
        <v>12</v>
      </c>
      <c r="D10" s="3">
        <v>6.32</v>
      </c>
    </row>
    <row r="11" spans="1:4" ht="12.75" customHeight="1" x14ac:dyDescent="0.2">
      <c r="A11" s="74" t="s">
        <v>22</v>
      </c>
      <c r="B11" s="75"/>
      <c r="C11" s="75"/>
      <c r="D11" s="76"/>
    </row>
    <row r="12" spans="1:4" ht="12" customHeight="1" x14ac:dyDescent="0.2">
      <c r="A12" s="9">
        <v>469</v>
      </c>
      <c r="B12" s="9" t="s">
        <v>67</v>
      </c>
      <c r="C12" s="17" t="s">
        <v>68</v>
      </c>
      <c r="D12" s="9">
        <v>30.17</v>
      </c>
    </row>
    <row r="13" spans="1:4" ht="12" customHeight="1" x14ac:dyDescent="0.2">
      <c r="A13" s="3">
        <v>958</v>
      </c>
      <c r="B13" s="9" t="s">
        <v>69</v>
      </c>
      <c r="C13" s="18" t="s">
        <v>12</v>
      </c>
      <c r="D13" s="3">
        <v>7.29</v>
      </c>
    </row>
    <row r="14" spans="1:4" ht="13.5" customHeight="1" x14ac:dyDescent="0.2">
      <c r="A14" s="3" t="s">
        <v>2</v>
      </c>
      <c r="B14" s="3" t="s">
        <v>76</v>
      </c>
      <c r="C14" s="3" t="s">
        <v>75</v>
      </c>
      <c r="D14" s="3">
        <v>2.54</v>
      </c>
    </row>
    <row r="15" spans="1:4" x14ac:dyDescent="0.2">
      <c r="A15" s="5"/>
      <c r="B15" s="8" t="s">
        <v>8</v>
      </c>
      <c r="C15" s="5"/>
      <c r="D15" s="5">
        <f>SUM(D12:D14)</f>
        <v>40</v>
      </c>
    </row>
    <row r="16" spans="1:4" x14ac:dyDescent="0.2">
      <c r="A16" s="21"/>
      <c r="B16" s="24" t="s">
        <v>28</v>
      </c>
      <c r="C16" s="22"/>
      <c r="D16" s="23"/>
    </row>
    <row r="17" spans="1:4" x14ac:dyDescent="0.2">
      <c r="A17" s="3">
        <f>A12</f>
        <v>469</v>
      </c>
      <c r="B17" s="26" t="str">
        <f>B12</f>
        <v>запеканка творожная со сг/молоком</v>
      </c>
      <c r="C17" s="18" t="s">
        <v>71</v>
      </c>
      <c r="D17" s="3">
        <v>28.11</v>
      </c>
    </row>
    <row r="18" spans="1:4" x14ac:dyDescent="0.2">
      <c r="A18" s="3">
        <v>942</v>
      </c>
      <c r="B18" s="26" t="str">
        <f>B23</f>
        <v>чай с сахаром</v>
      </c>
      <c r="C18" s="3" t="s">
        <v>12</v>
      </c>
      <c r="D18" s="3">
        <v>1.32</v>
      </c>
    </row>
    <row r="19" spans="1:4" x14ac:dyDescent="0.2">
      <c r="A19" s="3" t="s">
        <v>2</v>
      </c>
      <c r="B19" s="3" t="s">
        <v>70</v>
      </c>
      <c r="C19" s="3">
        <v>38</v>
      </c>
      <c r="D19" s="3">
        <v>1.77</v>
      </c>
    </row>
    <row r="20" spans="1:4" x14ac:dyDescent="0.2">
      <c r="A20" s="3"/>
      <c r="B20" s="8" t="str">
        <f>B15</f>
        <v>итого</v>
      </c>
      <c r="C20" s="3"/>
      <c r="D20" s="5">
        <f>SUM(D17:D19)</f>
        <v>31.2</v>
      </c>
    </row>
    <row r="21" spans="1:4" x14ac:dyDescent="0.2">
      <c r="A21" s="3"/>
      <c r="B21" s="26" t="s">
        <v>72</v>
      </c>
      <c r="C21" s="3"/>
      <c r="D21" s="3"/>
    </row>
    <row r="22" spans="1:4" x14ac:dyDescent="0.2">
      <c r="A22" s="3">
        <f>A12</f>
        <v>469</v>
      </c>
      <c r="B22" s="26" t="str">
        <f>B12</f>
        <v>запеканка творожная со сг/молоком</v>
      </c>
      <c r="C22" s="18" t="s">
        <v>68</v>
      </c>
      <c r="D22" s="3">
        <f>D12</f>
        <v>30.17</v>
      </c>
    </row>
    <row r="23" spans="1:4" x14ac:dyDescent="0.2">
      <c r="A23" s="3">
        <v>942</v>
      </c>
      <c r="B23" s="26" t="s">
        <v>73</v>
      </c>
      <c r="C23" s="3" t="s">
        <v>12</v>
      </c>
      <c r="D23" s="3">
        <v>1.32</v>
      </c>
    </row>
    <row r="24" spans="1:4" x14ac:dyDescent="0.2">
      <c r="A24" s="3" t="s">
        <v>2</v>
      </c>
      <c r="B24" s="3" t="s">
        <v>70</v>
      </c>
      <c r="C24" s="3">
        <v>16</v>
      </c>
      <c r="D24" s="3">
        <v>0.75</v>
      </c>
    </row>
    <row r="25" spans="1:4" x14ac:dyDescent="0.2">
      <c r="A25" s="3"/>
      <c r="B25" s="8" t="str">
        <f>B15</f>
        <v>итого</v>
      </c>
      <c r="C25" s="3"/>
      <c r="D25" s="5">
        <f>SUM(D22:D24)</f>
        <v>32.24</v>
      </c>
    </row>
    <row r="26" spans="1:4" x14ac:dyDescent="0.2">
      <c r="A26" s="3"/>
      <c r="B26" s="8" t="s">
        <v>29</v>
      </c>
      <c r="C26" s="3"/>
      <c r="D26" s="5"/>
    </row>
    <row r="27" spans="1:4" x14ac:dyDescent="0.2">
      <c r="A27" s="15">
        <v>208</v>
      </c>
      <c r="B27" s="3" t="s">
        <v>31</v>
      </c>
      <c r="C27" s="12">
        <v>250</v>
      </c>
      <c r="D27" s="14">
        <v>10.65</v>
      </c>
    </row>
    <row r="28" spans="1:4" x14ac:dyDescent="0.2">
      <c r="A28" s="15">
        <v>532</v>
      </c>
      <c r="B28" s="25" t="s">
        <v>32</v>
      </c>
      <c r="C28" s="12">
        <v>30</v>
      </c>
      <c r="D28" s="14">
        <v>27.34</v>
      </c>
    </row>
    <row r="29" spans="1:4" x14ac:dyDescent="0.2">
      <c r="A29" s="15">
        <v>694</v>
      </c>
      <c r="B29" s="3" t="s">
        <v>24</v>
      </c>
      <c r="C29" s="12">
        <v>150</v>
      </c>
      <c r="D29" s="14">
        <v>11.68</v>
      </c>
    </row>
    <row r="30" spans="1:4" x14ac:dyDescent="0.2">
      <c r="A30" s="25">
        <v>868</v>
      </c>
      <c r="B30" s="3" t="s">
        <v>25</v>
      </c>
      <c r="C30" s="12">
        <v>200</v>
      </c>
      <c r="D30" s="14">
        <v>6.63</v>
      </c>
    </row>
    <row r="31" spans="1:4" x14ac:dyDescent="0.2">
      <c r="A31" s="15" t="s">
        <v>3</v>
      </c>
      <c r="B31" s="3" t="s">
        <v>26</v>
      </c>
      <c r="C31" s="28" t="s">
        <v>19</v>
      </c>
      <c r="D31" s="14">
        <v>0.9</v>
      </c>
    </row>
    <row r="32" spans="1:4" x14ac:dyDescent="0.2">
      <c r="A32" s="15"/>
      <c r="B32" s="5" t="s">
        <v>8</v>
      </c>
      <c r="C32" s="12"/>
      <c r="D32" s="27">
        <f>SUM(D27:D31)</f>
        <v>57.2</v>
      </c>
    </row>
    <row r="33" spans="1:4" x14ac:dyDescent="0.2">
      <c r="A33" s="74" t="s">
        <v>30</v>
      </c>
      <c r="B33" s="75"/>
      <c r="C33" s="75"/>
      <c r="D33" s="76"/>
    </row>
    <row r="34" spans="1:4" x14ac:dyDescent="0.2">
      <c r="A34" s="15">
        <f t="shared" ref="A34:D35" si="0">A27</f>
        <v>208</v>
      </c>
      <c r="B34" s="3" t="str">
        <f t="shared" si="0"/>
        <v>суп картофельный с макаронами, курой</v>
      </c>
      <c r="C34" s="12">
        <f t="shared" si="0"/>
        <v>250</v>
      </c>
      <c r="D34" s="14">
        <f t="shared" si="0"/>
        <v>10.65</v>
      </c>
    </row>
    <row r="35" spans="1:4" x14ac:dyDescent="0.2">
      <c r="A35" s="15">
        <f t="shared" si="0"/>
        <v>532</v>
      </c>
      <c r="B35" s="3" t="str">
        <f t="shared" si="0"/>
        <v>Мясо говядины отварное</v>
      </c>
      <c r="C35" s="12">
        <f t="shared" si="0"/>
        <v>30</v>
      </c>
      <c r="D35" s="14">
        <v>27.34</v>
      </c>
    </row>
    <row r="36" spans="1:4" x14ac:dyDescent="0.2">
      <c r="A36" s="15">
        <f>A29</f>
        <v>694</v>
      </c>
      <c r="B36" s="3" t="str">
        <f>B29</f>
        <v>Картофельное пюре</v>
      </c>
      <c r="C36" s="12">
        <v>180</v>
      </c>
      <c r="D36" s="14">
        <v>14.02</v>
      </c>
    </row>
    <row r="37" spans="1:4" x14ac:dyDescent="0.2">
      <c r="A37" s="15">
        <f>A30</f>
        <v>868</v>
      </c>
      <c r="B37" s="3" t="str">
        <f>B30</f>
        <v>Компот из кураги</v>
      </c>
      <c r="C37" s="12">
        <f>C30</f>
        <v>200</v>
      </c>
      <c r="D37" s="14">
        <f>D30</f>
        <v>6.63</v>
      </c>
    </row>
    <row r="38" spans="1:4" x14ac:dyDescent="0.2">
      <c r="A38" s="15" t="str">
        <f>A31</f>
        <v xml:space="preserve">про </v>
      </c>
      <c r="B38" s="3" t="s">
        <v>21</v>
      </c>
      <c r="C38" s="12" t="s">
        <v>27</v>
      </c>
      <c r="D38" s="14">
        <v>2.72</v>
      </c>
    </row>
    <row r="39" spans="1:4" x14ac:dyDescent="0.2">
      <c r="A39" s="15"/>
      <c r="B39" s="8" t="s">
        <v>8</v>
      </c>
      <c r="C39" s="5"/>
      <c r="D39" s="13">
        <f>SUM(D34:D38)</f>
        <v>61.360000000000007</v>
      </c>
    </row>
    <row r="40" spans="1:4" x14ac:dyDescent="0.2">
      <c r="A40" s="74" t="s">
        <v>23</v>
      </c>
      <c r="B40" s="75"/>
      <c r="C40" s="75"/>
      <c r="D40" s="76"/>
    </row>
    <row r="41" spans="1:4" x14ac:dyDescent="0.2">
      <c r="A41" s="15">
        <f>A35</f>
        <v>532</v>
      </c>
      <c r="B41" s="3" t="str">
        <f>B35</f>
        <v>Мясо говядины отварное</v>
      </c>
      <c r="C41" s="12">
        <f>C28</f>
        <v>30</v>
      </c>
      <c r="D41" s="14">
        <f>D28</f>
        <v>27.34</v>
      </c>
    </row>
    <row r="42" spans="1:4" x14ac:dyDescent="0.2">
      <c r="A42" s="15">
        <f>A29</f>
        <v>694</v>
      </c>
      <c r="B42" s="3" t="str">
        <f>B29</f>
        <v>Картофельное пюре</v>
      </c>
      <c r="C42" s="12">
        <v>180</v>
      </c>
      <c r="D42" s="14">
        <v>14.02</v>
      </c>
    </row>
    <row r="43" spans="1:4" x14ac:dyDescent="0.2">
      <c r="A43" s="3" t="s">
        <v>3</v>
      </c>
      <c r="B43" s="9" t="str">
        <f>B37</f>
        <v>Компот из кураги</v>
      </c>
      <c r="C43" s="18" t="s">
        <v>12</v>
      </c>
      <c r="D43" s="3">
        <f>D30</f>
        <v>6.63</v>
      </c>
    </row>
    <row r="44" spans="1:4" x14ac:dyDescent="0.2">
      <c r="A44" s="15" t="str">
        <f>A31</f>
        <v xml:space="preserve">про </v>
      </c>
      <c r="B44" s="3" t="s">
        <v>21</v>
      </c>
      <c r="C44" s="12" t="s">
        <v>77</v>
      </c>
      <c r="D44" s="14">
        <v>2.0099999999999998</v>
      </c>
    </row>
    <row r="45" spans="1:4" x14ac:dyDescent="0.2">
      <c r="A45" s="10"/>
      <c r="B45" s="6" t="s">
        <v>8</v>
      </c>
      <c r="C45" s="4"/>
      <c r="D45" s="5">
        <f>SUM(D41:D44)</f>
        <v>50</v>
      </c>
    </row>
    <row r="46" spans="1:4" x14ac:dyDescent="0.2">
      <c r="C46" s="1"/>
      <c r="D46" s="1"/>
    </row>
    <row r="47" spans="1:4" x14ac:dyDescent="0.2">
      <c r="A47" s="77" t="s">
        <v>9</v>
      </c>
      <c r="B47" s="77"/>
      <c r="D47" t="s">
        <v>15</v>
      </c>
    </row>
    <row r="48" spans="1:4" x14ac:dyDescent="0.2">
      <c r="B48" s="7"/>
    </row>
    <row r="49" spans="1:2" x14ac:dyDescent="0.2">
      <c r="A49" s="77" t="s">
        <v>10</v>
      </c>
      <c r="B49" s="77"/>
    </row>
  </sheetData>
  <mergeCells count="10">
    <mergeCell ref="A11:D11"/>
    <mergeCell ref="A49:B49"/>
    <mergeCell ref="A47:B47"/>
    <mergeCell ref="A40:D40"/>
    <mergeCell ref="A33:D33"/>
    <mergeCell ref="B1:D1"/>
    <mergeCell ref="B2:D2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18" sqref="E18"/>
    </sheetView>
  </sheetViews>
  <sheetFormatPr defaultRowHeight="12.75" x14ac:dyDescent="0.2"/>
  <cols>
    <col min="4" max="4" width="11.85546875" customWidth="1"/>
    <col min="10" max="10" width="10.85546875" customWidth="1"/>
  </cols>
  <sheetData>
    <row r="1" spans="1:10" ht="15" x14ac:dyDescent="0.25">
      <c r="A1" s="29" t="s">
        <v>33</v>
      </c>
      <c r="B1" s="81" t="s">
        <v>34</v>
      </c>
      <c r="C1" s="82"/>
      <c r="D1" s="83"/>
      <c r="E1" s="29" t="s">
        <v>35</v>
      </c>
      <c r="F1" s="30" t="s">
        <v>36</v>
      </c>
      <c r="G1" s="29"/>
      <c r="H1" s="29"/>
      <c r="I1" s="29" t="s">
        <v>37</v>
      </c>
      <c r="J1" s="31">
        <v>44474</v>
      </c>
    </row>
    <row r="2" spans="1:10" ht="15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thickBot="1" x14ac:dyDescent="0.3">
      <c r="A3" s="32" t="s">
        <v>38</v>
      </c>
      <c r="B3" s="33" t="s">
        <v>39</v>
      </c>
      <c r="C3" s="33" t="s">
        <v>40</v>
      </c>
      <c r="D3" s="33" t="s">
        <v>41</v>
      </c>
      <c r="E3" s="33" t="s">
        <v>42</v>
      </c>
      <c r="F3" s="33" t="s">
        <v>43</v>
      </c>
      <c r="G3" s="33" t="s">
        <v>44</v>
      </c>
      <c r="H3" s="33" t="s">
        <v>45</v>
      </c>
      <c r="I3" s="33" t="s">
        <v>46</v>
      </c>
      <c r="J3" s="34" t="s">
        <v>47</v>
      </c>
    </row>
    <row r="4" spans="1:10" ht="60" x14ac:dyDescent="0.25">
      <c r="A4" s="35" t="s">
        <v>48</v>
      </c>
      <c r="B4" s="36" t="s">
        <v>49</v>
      </c>
      <c r="C4" s="37">
        <v>469</v>
      </c>
      <c r="D4" s="38" t="str">
        <f>[1]Лист2!B12</f>
        <v>запеканка творожная со сг/молоком</v>
      </c>
      <c r="E4" s="73" t="s">
        <v>68</v>
      </c>
      <c r="F4" s="40">
        <f>Лист2!D12</f>
        <v>30.17</v>
      </c>
      <c r="G4" s="41">
        <v>252</v>
      </c>
      <c r="H4" s="41">
        <v>17.86</v>
      </c>
      <c r="I4" s="41">
        <v>10.73</v>
      </c>
      <c r="J4" s="42">
        <v>20.67</v>
      </c>
    </row>
    <row r="5" spans="1:10" ht="45" x14ac:dyDescent="0.25">
      <c r="A5" s="43"/>
      <c r="B5" s="44" t="s">
        <v>50</v>
      </c>
      <c r="C5" s="45">
        <f>[1]Лист2!A14</f>
        <v>958</v>
      </c>
      <c r="D5" s="46" t="str">
        <f>[1]Лист2!B14</f>
        <v>Кофейный напиток с молоком</v>
      </c>
      <c r="E5" s="47">
        <v>200</v>
      </c>
      <c r="F5" s="48">
        <f>Лист2!D13</f>
        <v>7.29</v>
      </c>
      <c r="G5" s="49">
        <v>134</v>
      </c>
      <c r="H5" s="49">
        <v>2.36</v>
      </c>
      <c r="I5" s="49">
        <v>1.6</v>
      </c>
      <c r="J5" s="50">
        <v>27.52</v>
      </c>
    </row>
    <row r="6" spans="1:10" ht="60" x14ac:dyDescent="0.25">
      <c r="A6" s="43"/>
      <c r="B6" s="44" t="s">
        <v>51</v>
      </c>
      <c r="C6" s="45" t="str">
        <f>[2]Лист2!A21</f>
        <v>про</v>
      </c>
      <c r="D6" s="46" t="str">
        <f>[2]Лист2!B21</f>
        <v xml:space="preserve">     хлеб витаминизированный пшен</v>
      </c>
      <c r="E6" s="47">
        <v>36</v>
      </c>
      <c r="F6" s="48">
        <v>1.69</v>
      </c>
      <c r="G6" s="49">
        <v>93.76</v>
      </c>
      <c r="H6" s="49">
        <v>3.04</v>
      </c>
      <c r="I6" s="49">
        <v>0.32</v>
      </c>
      <c r="J6" s="50">
        <v>19.68</v>
      </c>
    </row>
    <row r="7" spans="1:10" ht="15" x14ac:dyDescent="0.25">
      <c r="A7" s="43"/>
      <c r="B7" s="45"/>
      <c r="C7" s="45" t="s">
        <v>2</v>
      </c>
      <c r="D7" s="46">
        <f>D18</f>
        <v>0</v>
      </c>
      <c r="E7" s="47">
        <v>20</v>
      </c>
      <c r="F7" s="48">
        <v>0.85</v>
      </c>
      <c r="G7" s="49">
        <v>57.68</v>
      </c>
      <c r="H7" s="49">
        <v>1.98</v>
      </c>
      <c r="I7" s="49">
        <v>0.36</v>
      </c>
      <c r="J7" s="50">
        <v>11.88</v>
      </c>
    </row>
    <row r="8" spans="1:10" ht="15.75" thickBot="1" x14ac:dyDescent="0.3">
      <c r="A8" s="51"/>
      <c r="B8" s="52"/>
      <c r="C8" s="52"/>
      <c r="D8" s="53"/>
      <c r="E8" s="54"/>
      <c r="F8" s="55"/>
      <c r="G8" s="55"/>
      <c r="H8" s="55"/>
      <c r="I8" s="55"/>
      <c r="J8" s="55"/>
    </row>
    <row r="9" spans="1:10" ht="15" x14ac:dyDescent="0.25">
      <c r="A9" s="35" t="s">
        <v>53</v>
      </c>
      <c r="B9" s="58" t="s">
        <v>54</v>
      </c>
      <c r="C9" s="37"/>
      <c r="D9" s="38"/>
      <c r="E9" s="39"/>
      <c r="F9" s="40"/>
      <c r="G9" s="41"/>
      <c r="H9" s="41"/>
      <c r="I9" s="41"/>
      <c r="J9" s="42"/>
    </row>
    <row r="10" spans="1:10" ht="15" x14ac:dyDescent="0.25">
      <c r="A10" s="43"/>
      <c r="B10" s="45"/>
      <c r="C10" s="45"/>
      <c r="D10" s="46"/>
      <c r="E10" s="47"/>
      <c r="F10" s="48"/>
      <c r="G10" s="49"/>
      <c r="H10" s="49"/>
      <c r="I10" s="49"/>
      <c r="J10" s="50"/>
    </row>
    <row r="11" spans="1:10" ht="30.75" thickBot="1" x14ac:dyDescent="0.3">
      <c r="A11" s="51"/>
      <c r="B11" s="52"/>
      <c r="C11" s="52"/>
      <c r="D11" s="59" t="s">
        <v>55</v>
      </c>
      <c r="E11" s="54"/>
      <c r="F11" s="60">
        <f>SUM(F4:F10)</f>
        <v>40</v>
      </c>
      <c r="G11" s="60">
        <f>SUM(G4:G10)</f>
        <v>537.43999999999994</v>
      </c>
      <c r="H11" s="60">
        <f>SUM(H4:H10)</f>
        <v>25.24</v>
      </c>
      <c r="I11" s="60">
        <f>SUM(I4:I10)</f>
        <v>13.01</v>
      </c>
      <c r="J11" s="60">
        <f>SUM(J4:J10)</f>
        <v>79.75</v>
      </c>
    </row>
    <row r="12" spans="1:10" ht="15" x14ac:dyDescent="0.25">
      <c r="A12" s="43" t="s">
        <v>56</v>
      </c>
      <c r="B12" s="61" t="s">
        <v>52</v>
      </c>
      <c r="C12" s="62" t="s">
        <v>2</v>
      </c>
      <c r="D12" s="63"/>
      <c r="E12" s="64"/>
      <c r="F12" s="65"/>
      <c r="G12" s="65"/>
      <c r="H12" s="65"/>
      <c r="I12" s="65"/>
      <c r="J12" s="66"/>
    </row>
    <row r="13" spans="1:10" ht="78" customHeight="1" x14ac:dyDescent="0.25">
      <c r="A13" s="43"/>
      <c r="B13" s="44" t="s">
        <v>57</v>
      </c>
      <c r="C13" s="45">
        <v>208</v>
      </c>
      <c r="D13" s="46" t="str">
        <f>Лист2!B27</f>
        <v>суп картофельный с макаронами, курой</v>
      </c>
      <c r="E13" s="47">
        <v>250</v>
      </c>
      <c r="F13" s="48">
        <f>Лист2!D27</f>
        <v>10.65</v>
      </c>
      <c r="G13" s="49">
        <v>178.2</v>
      </c>
      <c r="H13" s="49">
        <v>7.2619999999999996</v>
      </c>
      <c r="I13" s="49">
        <v>9.4849999999999994</v>
      </c>
      <c r="J13" s="50">
        <v>15.7</v>
      </c>
    </row>
    <row r="14" spans="1:10" ht="45" x14ac:dyDescent="0.25">
      <c r="A14" s="43"/>
      <c r="B14" s="44" t="s">
        <v>58</v>
      </c>
      <c r="C14" s="45">
        <v>532</v>
      </c>
      <c r="D14" s="46" t="str">
        <f>Лист2!B28</f>
        <v>Мясо говядины отварное</v>
      </c>
      <c r="E14" s="30" t="s">
        <v>65</v>
      </c>
      <c r="F14" s="48">
        <f>Лист2!D28</f>
        <v>27.34</v>
      </c>
      <c r="G14" s="49">
        <v>283</v>
      </c>
      <c r="H14" s="49">
        <v>27.2</v>
      </c>
      <c r="I14" s="49">
        <v>19.54</v>
      </c>
      <c r="J14" s="50">
        <v>0</v>
      </c>
    </row>
    <row r="15" spans="1:10" ht="30" x14ac:dyDescent="0.25">
      <c r="A15" s="43"/>
      <c r="B15" s="44" t="s">
        <v>59</v>
      </c>
      <c r="C15" s="45">
        <v>694</v>
      </c>
      <c r="D15" s="46" t="str">
        <f>Лист2!B29</f>
        <v>Картофельное пюре</v>
      </c>
      <c r="E15" s="47">
        <v>150</v>
      </c>
      <c r="F15" s="48">
        <f>Лист2!D29</f>
        <v>11.68</v>
      </c>
      <c r="G15" s="49">
        <v>140</v>
      </c>
      <c r="H15" s="49">
        <v>3.04</v>
      </c>
      <c r="I15" s="49">
        <v>4.96</v>
      </c>
      <c r="J15" s="50">
        <v>20.7</v>
      </c>
    </row>
    <row r="16" spans="1:10" ht="30" x14ac:dyDescent="0.25">
      <c r="A16" s="43"/>
      <c r="B16" s="44" t="s">
        <v>50</v>
      </c>
      <c r="C16" s="45">
        <v>868</v>
      </c>
      <c r="D16" s="46" t="str">
        <f>Лист2!B30</f>
        <v>Компот из кураги</v>
      </c>
      <c r="E16" s="47">
        <v>200</v>
      </c>
      <c r="F16" s="48">
        <f>Лист2!D30</f>
        <v>6.63</v>
      </c>
      <c r="G16" s="49">
        <v>126</v>
      </c>
      <c r="H16" s="49">
        <v>1.2</v>
      </c>
      <c r="I16" s="49">
        <v>0</v>
      </c>
      <c r="J16" s="50">
        <v>31.6</v>
      </c>
    </row>
    <row r="17" spans="1:10" ht="45" x14ac:dyDescent="0.25">
      <c r="A17" s="43"/>
      <c r="B17" s="44" t="s">
        <v>60</v>
      </c>
      <c r="C17" s="45" t="s">
        <v>2</v>
      </c>
      <c r="D17" s="46" t="s">
        <v>61</v>
      </c>
      <c r="E17" s="47">
        <v>20</v>
      </c>
      <c r="F17" s="48">
        <v>0.9</v>
      </c>
      <c r="G17" s="49">
        <v>93.76</v>
      </c>
      <c r="H17" s="49">
        <v>3.04</v>
      </c>
      <c r="I17" s="49">
        <v>0.32</v>
      </c>
      <c r="J17" s="50">
        <v>19.68</v>
      </c>
    </row>
    <row r="18" spans="1:10" ht="15" x14ac:dyDescent="0.25">
      <c r="A18" s="43"/>
      <c r="B18" s="44" t="s">
        <v>62</v>
      </c>
      <c r="C18" s="45" t="s">
        <v>2</v>
      </c>
      <c r="D18" s="46"/>
      <c r="E18" s="47"/>
      <c r="F18" s="48"/>
      <c r="G18" s="48"/>
      <c r="H18" s="48"/>
      <c r="I18" s="48"/>
      <c r="J18" s="67"/>
    </row>
    <row r="19" spans="1:10" ht="15" x14ac:dyDescent="0.25">
      <c r="A19" s="43"/>
      <c r="B19" s="68"/>
      <c r="C19" s="68"/>
      <c r="D19" s="69" t="s">
        <v>64</v>
      </c>
      <c r="E19" s="70"/>
      <c r="F19" s="71">
        <f>SUM(F12:F18)</f>
        <v>57.2</v>
      </c>
      <c r="G19" s="71">
        <f>SUM(G12:G18)</f>
        <v>820.96</v>
      </c>
      <c r="H19" s="71">
        <f>SUM(H12:H18)</f>
        <v>41.741999999999997</v>
      </c>
      <c r="I19" s="71">
        <f>SUM(I12:I18)</f>
        <v>34.305</v>
      </c>
      <c r="J19" s="71">
        <f>SUM(J12:J18)</f>
        <v>87.68</v>
      </c>
    </row>
    <row r="20" spans="1:10" ht="16.5" thickBot="1" x14ac:dyDescent="0.3">
      <c r="A20" s="51"/>
      <c r="B20" s="52"/>
      <c r="C20" s="52"/>
      <c r="D20" s="59"/>
      <c r="E20" s="54"/>
      <c r="F20" s="72"/>
      <c r="G20" s="72"/>
      <c r="H20" s="72"/>
      <c r="I20" s="72"/>
      <c r="J20" s="7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workbookViewId="0">
      <selection activeCell="E20" sqref="E20"/>
    </sheetView>
  </sheetViews>
  <sheetFormatPr defaultRowHeight="12.75" x14ac:dyDescent="0.2"/>
  <cols>
    <col min="4" max="4" width="18.5703125" customWidth="1"/>
    <col min="10" max="10" width="10.5703125" customWidth="1"/>
  </cols>
  <sheetData>
    <row r="1" spans="1:10" ht="15" x14ac:dyDescent="0.25">
      <c r="A1" s="29" t="s">
        <v>33</v>
      </c>
      <c r="B1" s="81" t="s">
        <v>34</v>
      </c>
      <c r="C1" s="82"/>
      <c r="D1" s="83"/>
      <c r="E1" s="29" t="s">
        <v>35</v>
      </c>
      <c r="F1" s="30" t="s">
        <v>66</v>
      </c>
      <c r="G1" s="29"/>
      <c r="H1" s="29"/>
      <c r="I1" s="29" t="s">
        <v>37</v>
      </c>
      <c r="J1" s="31">
        <v>44474</v>
      </c>
    </row>
    <row r="2" spans="1:10" ht="15.75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thickBot="1" x14ac:dyDescent="0.3">
      <c r="A3" s="32" t="s">
        <v>38</v>
      </c>
      <c r="B3" s="33" t="s">
        <v>39</v>
      </c>
      <c r="C3" s="33" t="s">
        <v>40</v>
      </c>
      <c r="D3" s="33" t="s">
        <v>41</v>
      </c>
      <c r="E3" s="33" t="s">
        <v>42</v>
      </c>
      <c r="F3" s="33" t="s">
        <v>43</v>
      </c>
      <c r="G3" s="33" t="s">
        <v>44</v>
      </c>
      <c r="H3" s="33" t="s">
        <v>45</v>
      </c>
      <c r="I3" s="33" t="s">
        <v>46</v>
      </c>
      <c r="J3" s="34" t="s">
        <v>47</v>
      </c>
    </row>
    <row r="4" spans="1:10" ht="45" x14ac:dyDescent="0.25">
      <c r="A4" s="35" t="s">
        <v>48</v>
      </c>
      <c r="B4" s="36" t="s">
        <v>49</v>
      </c>
      <c r="C4" s="37">
        <v>469</v>
      </c>
      <c r="D4" s="38" t="str">
        <f>[1]Лист2!B12</f>
        <v>запеканка творожная со сг/молоком</v>
      </c>
      <c r="E4" s="73" t="s">
        <v>68</v>
      </c>
      <c r="F4" s="40">
        <f>Лист2!D22</f>
        <v>30.17</v>
      </c>
      <c r="G4" s="41">
        <v>252</v>
      </c>
      <c r="H4" s="41">
        <v>17.86</v>
      </c>
      <c r="I4" s="41">
        <v>10.73</v>
      </c>
      <c r="J4" s="42">
        <v>20.67</v>
      </c>
    </row>
    <row r="5" spans="1:10" ht="15" x14ac:dyDescent="0.25">
      <c r="A5" s="43"/>
      <c r="B5" s="44" t="s">
        <v>50</v>
      </c>
      <c r="C5" s="45">
        <v>942</v>
      </c>
      <c r="D5" s="46" t="str">
        <f>Лист2!B23</f>
        <v>чай с сахаром</v>
      </c>
      <c r="E5" s="47">
        <v>200</v>
      </c>
      <c r="F5" s="48">
        <f>Лист2!D23</f>
        <v>1.32</v>
      </c>
      <c r="G5" s="49">
        <v>134</v>
      </c>
      <c r="H5" s="49">
        <v>2.36</v>
      </c>
      <c r="I5" s="49">
        <v>1.6</v>
      </c>
      <c r="J5" s="50">
        <v>27.52</v>
      </c>
    </row>
    <row r="6" spans="1:10" ht="45" x14ac:dyDescent="0.25">
      <c r="A6" s="43"/>
      <c r="B6" s="44" t="s">
        <v>51</v>
      </c>
      <c r="C6" s="45" t="str">
        <f>[2]Лист2!A21</f>
        <v>про</v>
      </c>
      <c r="D6" s="46" t="str">
        <f>[2]Лист2!B21</f>
        <v xml:space="preserve">     хлеб витаминизированный пшен</v>
      </c>
      <c r="E6" s="47">
        <v>16</v>
      </c>
      <c r="F6" s="48">
        <f>Лист2!D24</f>
        <v>0.75</v>
      </c>
      <c r="G6" s="49">
        <v>93.76</v>
      </c>
      <c r="H6" s="49">
        <v>3.04</v>
      </c>
      <c r="I6" s="49">
        <v>0.32</v>
      </c>
      <c r="J6" s="50">
        <v>19.68</v>
      </c>
    </row>
    <row r="7" spans="1:10" ht="15.75" thickBot="1" x14ac:dyDescent="0.3">
      <c r="A7" s="51"/>
      <c r="B7" s="52"/>
      <c r="C7" s="52"/>
      <c r="D7" s="53"/>
      <c r="E7" s="54"/>
      <c r="F7" s="55"/>
      <c r="G7" s="56"/>
      <c r="H7" s="56"/>
      <c r="I7" s="56"/>
      <c r="J7" s="57"/>
    </row>
    <row r="8" spans="1:10" ht="15" x14ac:dyDescent="0.25">
      <c r="A8" s="35" t="s">
        <v>53</v>
      </c>
      <c r="B8" s="58" t="s">
        <v>54</v>
      </c>
      <c r="C8" s="37"/>
      <c r="D8" s="38"/>
      <c r="E8" s="39"/>
      <c r="F8" s="40"/>
      <c r="G8" s="41"/>
      <c r="H8" s="41"/>
      <c r="I8" s="41"/>
      <c r="J8" s="42"/>
    </row>
    <row r="9" spans="1:10" ht="15" x14ac:dyDescent="0.25">
      <c r="A9" s="43"/>
      <c r="B9" s="45"/>
      <c r="C9" s="45"/>
      <c r="D9" s="46"/>
      <c r="E9" s="47"/>
      <c r="F9" s="48"/>
      <c r="G9" s="49"/>
      <c r="H9" s="49"/>
      <c r="I9" s="49"/>
      <c r="J9" s="50"/>
    </row>
    <row r="10" spans="1:10" ht="15.75" thickBot="1" x14ac:dyDescent="0.3">
      <c r="A10" s="51"/>
      <c r="B10" s="52"/>
      <c r="C10" s="52"/>
      <c r="D10" s="59" t="s">
        <v>55</v>
      </c>
      <c r="E10" s="54"/>
      <c r="F10" s="60">
        <f>SUM(F4:F9)</f>
        <v>32.24</v>
      </c>
      <c r="G10" s="60">
        <f>SUM(G4:G9)</f>
        <v>479.76</v>
      </c>
      <c r="H10" s="60">
        <f>SUM(H4:H9)</f>
        <v>23.259999999999998</v>
      </c>
      <c r="I10" s="60">
        <f>SUM(I4:I9)</f>
        <v>12.65</v>
      </c>
      <c r="J10" s="60">
        <f>SUM(J4:J9)</f>
        <v>67.87</v>
      </c>
    </row>
    <row r="11" spans="1:10" ht="15" x14ac:dyDescent="0.25">
      <c r="A11" s="43" t="s">
        <v>56</v>
      </c>
      <c r="B11" s="61" t="s">
        <v>52</v>
      </c>
      <c r="C11" s="62" t="s">
        <v>2</v>
      </c>
      <c r="D11" s="63"/>
      <c r="E11" s="64"/>
      <c r="F11" s="65"/>
      <c r="G11" s="65"/>
      <c r="H11" s="65"/>
      <c r="I11" s="65"/>
      <c r="J11" s="66"/>
    </row>
    <row r="12" spans="1:10" ht="45" x14ac:dyDescent="0.25">
      <c r="A12" s="43"/>
      <c r="B12" s="44" t="s">
        <v>57</v>
      </c>
      <c r="C12" s="45">
        <v>208</v>
      </c>
      <c r="D12" s="46" t="str">
        <f>Лист2!B27</f>
        <v>суп картофельный с макаронами, курой</v>
      </c>
      <c r="E12" s="47">
        <v>250</v>
      </c>
      <c r="F12" s="48">
        <f>Лист2!D34</f>
        <v>10.65</v>
      </c>
      <c r="G12" s="49">
        <v>178.2</v>
      </c>
      <c r="H12" s="49">
        <v>7.2619999999999996</v>
      </c>
      <c r="I12" s="49">
        <v>9.4849999999999994</v>
      </c>
      <c r="J12" s="50">
        <v>15.7</v>
      </c>
    </row>
    <row r="13" spans="1:10" ht="30" x14ac:dyDescent="0.25">
      <c r="A13" s="43"/>
      <c r="B13" s="44" t="s">
        <v>58</v>
      </c>
      <c r="C13" s="45">
        <v>532</v>
      </c>
      <c r="D13" s="46" t="str">
        <f>Лист2!B28</f>
        <v>Мясо говядины отварное</v>
      </c>
      <c r="E13" s="30" t="s">
        <v>65</v>
      </c>
      <c r="F13" s="48">
        <f>Лист2!D35</f>
        <v>27.34</v>
      </c>
      <c r="G13" s="49">
        <v>283</v>
      </c>
      <c r="H13" s="49">
        <v>27.2</v>
      </c>
      <c r="I13" s="49">
        <v>19.54</v>
      </c>
      <c r="J13" s="50">
        <v>0</v>
      </c>
    </row>
    <row r="14" spans="1:10" ht="30" x14ac:dyDescent="0.25">
      <c r="A14" s="43"/>
      <c r="B14" s="44" t="s">
        <v>59</v>
      </c>
      <c r="C14" s="45">
        <v>694</v>
      </c>
      <c r="D14" s="46" t="str">
        <f>Лист2!B29</f>
        <v>Картофельное пюре</v>
      </c>
      <c r="E14" s="47">
        <v>180</v>
      </c>
      <c r="F14" s="48">
        <f>Лист2!D36</f>
        <v>14.02</v>
      </c>
      <c r="G14" s="49">
        <v>165.6</v>
      </c>
      <c r="H14" s="49">
        <v>3.78</v>
      </c>
      <c r="I14" s="49">
        <v>7.92</v>
      </c>
      <c r="J14" s="50">
        <v>19.62</v>
      </c>
    </row>
    <row r="15" spans="1:10" ht="15" x14ac:dyDescent="0.25">
      <c r="A15" s="43"/>
      <c r="B15" s="44" t="s">
        <v>50</v>
      </c>
      <c r="C15" s="45">
        <v>868</v>
      </c>
      <c r="D15" s="46" t="str">
        <f>Лист2!B30</f>
        <v>Компот из кураги</v>
      </c>
      <c r="E15" s="47">
        <v>200</v>
      </c>
      <c r="F15" s="48">
        <f>Лист2!D30</f>
        <v>6.63</v>
      </c>
      <c r="G15" s="49">
        <v>126</v>
      </c>
      <c r="H15" s="49">
        <v>1.2</v>
      </c>
      <c r="I15" s="49">
        <v>0</v>
      </c>
      <c r="J15" s="50">
        <v>31.6</v>
      </c>
    </row>
    <row r="16" spans="1:10" ht="15" x14ac:dyDescent="0.25">
      <c r="A16" s="43"/>
      <c r="B16" s="44" t="s">
        <v>60</v>
      </c>
      <c r="C16" s="45" t="s">
        <v>2</v>
      </c>
      <c r="D16" s="46" t="s">
        <v>61</v>
      </c>
      <c r="E16" s="47">
        <v>40</v>
      </c>
      <c r="F16" s="48">
        <v>1.87</v>
      </c>
      <c r="G16" s="49">
        <v>93.76</v>
      </c>
      <c r="H16" s="49">
        <v>3.04</v>
      </c>
      <c r="I16" s="49">
        <v>0.32</v>
      </c>
      <c r="J16" s="50">
        <v>19.68</v>
      </c>
    </row>
    <row r="17" spans="1:10" ht="15" x14ac:dyDescent="0.25">
      <c r="A17" s="43"/>
      <c r="B17" s="44" t="s">
        <v>62</v>
      </c>
      <c r="C17" s="45" t="s">
        <v>2</v>
      </c>
      <c r="D17" s="46" t="s">
        <v>63</v>
      </c>
      <c r="E17" s="47">
        <v>20</v>
      </c>
      <c r="F17" s="48">
        <v>0.85</v>
      </c>
      <c r="G17" s="48">
        <v>39.119999999999997</v>
      </c>
      <c r="H17" s="48">
        <v>1.32</v>
      </c>
      <c r="I17" s="48">
        <v>0.24</v>
      </c>
      <c r="J17" s="67">
        <v>7.92</v>
      </c>
    </row>
    <row r="18" spans="1:10" ht="15" x14ac:dyDescent="0.25">
      <c r="A18" s="43"/>
      <c r="B18" s="68"/>
      <c r="C18" s="68"/>
      <c r="D18" s="69" t="s">
        <v>64</v>
      </c>
      <c r="E18" s="70"/>
      <c r="F18" s="71">
        <f>SUM(F11:F17)</f>
        <v>61.360000000000007</v>
      </c>
      <c r="G18" s="71">
        <f>SUM(G11:G17)</f>
        <v>885.68</v>
      </c>
      <c r="H18" s="71">
        <f>SUM(H11:H17)</f>
        <v>43.802</v>
      </c>
      <c r="I18" s="71">
        <f>SUM(I11:I17)</f>
        <v>37.505000000000003</v>
      </c>
      <c r="J18" s="71">
        <f>SUM(J11:J17)</f>
        <v>94.52</v>
      </c>
    </row>
    <row r="19" spans="1:10" ht="16.5" thickBot="1" x14ac:dyDescent="0.3">
      <c r="A19" s="51"/>
      <c r="B19" s="52"/>
      <c r="C19" s="52"/>
      <c r="D19" s="59"/>
      <c r="E19" s="54"/>
      <c r="F19" s="72"/>
      <c r="G19" s="72"/>
      <c r="H19" s="72"/>
      <c r="I19" s="72"/>
      <c r="J19" s="7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МОУ-СОШ№2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Админ</cp:lastModifiedBy>
  <cp:lastPrinted>2016-07-23T05:51:00Z</cp:lastPrinted>
  <dcterms:created xsi:type="dcterms:W3CDTF">2011-09-12T06:53:57Z</dcterms:created>
  <dcterms:modified xsi:type="dcterms:W3CDTF">2021-10-05T03:16:55Z</dcterms:modified>
</cp:coreProperties>
</file>